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1190" activeTab="0"/>
  </bookViews>
  <sheets>
    <sheet name="Matriz" sheetId="1" r:id="rId1"/>
  </sheets>
  <externalReferences>
    <externalReference r:id="rId4"/>
  </externalReferences>
  <definedNames>
    <definedName name="Alineación_Institucional">'Matriz'!$B$275:$B$281</definedName>
    <definedName name="_xlnm.Print_Area" localSheetId="0">'Matriz'!$A$1:$AQ$28</definedName>
    <definedName name="Calidad">'Matriz'!$G$285:$G$289</definedName>
    <definedName name="Conpes">'Matriz'!$D$277:$D$281</definedName>
    <definedName name="Plan_Ación_Anual_y_Plan_Anticorrupción">'Matriz'!$D$285:$D$291</definedName>
    <definedName name="Proceso">'Matriz'!$C$277:$C$291</definedName>
    <definedName name="Proyecto_de_Inversión">'Matriz'!$G$277:$G$281</definedName>
    <definedName name="sectorial">'Matriz'!$F$287:$F$294</definedName>
    <definedName name="Sinergia">'Matriz'!$F$276:$F$280</definedName>
  </definedNames>
  <calcPr fullCalcOnLoad="1"/>
</workbook>
</file>

<file path=xl/sharedStrings.xml><?xml version="1.0" encoding="utf-8"?>
<sst xmlns="http://schemas.openxmlformats.org/spreadsheetml/2006/main" count="662" uniqueCount="257">
  <si>
    <t>Número</t>
  </si>
  <si>
    <t>Nombre del indicador</t>
  </si>
  <si>
    <t>Descripción del Indicador</t>
  </si>
  <si>
    <t xml:space="preserve">Marco de Referencial  </t>
  </si>
  <si>
    <t>Conpes, Proceso, Programa, Proyecto, PAD,  relacionado</t>
  </si>
  <si>
    <t>Objetivo de Calidad FP Relacionado</t>
  </si>
  <si>
    <t>Objetivo Institucional FP Relacionado</t>
  </si>
  <si>
    <t>Clasificación</t>
  </si>
  <si>
    <t>Tipología</t>
  </si>
  <si>
    <t>Formula de cálculo indicador</t>
  </si>
  <si>
    <t>Variable 1</t>
  </si>
  <si>
    <t>Descripción Variable 1</t>
  </si>
  <si>
    <t>Variable 2</t>
  </si>
  <si>
    <t>Descripción Variable 2</t>
  </si>
  <si>
    <t>Variable 3</t>
  </si>
  <si>
    <t>Descripción Variable 3</t>
  </si>
  <si>
    <t>Variable 4</t>
  </si>
  <si>
    <t>Descripción Variable 4</t>
  </si>
  <si>
    <t>Variable 5</t>
  </si>
  <si>
    <t>Descripción Variable 5</t>
  </si>
  <si>
    <t>Variable 6</t>
  </si>
  <si>
    <t>Descripción Variable 6</t>
  </si>
  <si>
    <t>Variable 7</t>
  </si>
  <si>
    <t>Descripción Variable 7</t>
  </si>
  <si>
    <t>Variable 8</t>
  </si>
  <si>
    <t>Descripción Variable 8</t>
  </si>
  <si>
    <t xml:space="preserve">Unidad de medida </t>
  </si>
  <si>
    <t xml:space="preserve">Tendencia </t>
  </si>
  <si>
    <t xml:space="preserve">Fuente de información </t>
  </si>
  <si>
    <t>Frecuencia de reporte</t>
  </si>
  <si>
    <t>Frecuencia de análisis</t>
  </si>
  <si>
    <t>Herramienta de reporte</t>
  </si>
  <si>
    <t xml:space="preserve">Meta de la vigencia </t>
  </si>
  <si>
    <t>Responsable  Reporte</t>
  </si>
  <si>
    <t>Trimestre I</t>
  </si>
  <si>
    <t>Trimestre II</t>
  </si>
  <si>
    <t>Trimestre III</t>
  </si>
  <si>
    <t>Trimestre IV</t>
  </si>
  <si>
    <t>Consolidar una gestión pública moderna, eficiente, transparente. focalizada y participativa al
servicio de los ciudadanos.</t>
  </si>
  <si>
    <t>Eficacia</t>
  </si>
  <si>
    <t>Efectividad</t>
  </si>
  <si>
    <t>Asesoría Integral Finalizada</t>
  </si>
  <si>
    <t>Entidades que recibieron todo el ciclo de asesoría integral y lograron cerrar PAT suscrito con Función Pública</t>
  </si>
  <si>
    <t>Modelo Asesoría Integral Implementado</t>
  </si>
  <si>
    <t>Mide la relación entre el total de entidades asesoradas integralmente con respecto al total de entidades asesoradas.</t>
  </si>
  <si>
    <t>Enaltecer al Servidor Público y su labor</t>
  </si>
  <si>
    <t>Eficiencia</t>
  </si>
  <si>
    <t>Consolidar a Función Pública como un Departamento eficiente, técnico e innovador.</t>
  </si>
  <si>
    <t>Entidades atendidas por Función Pública</t>
  </si>
  <si>
    <t>Entidades que fueron atendidas por Función Pública para concursos de méritos.</t>
  </si>
  <si>
    <t>Evaluaciones implementadas Gestión Meritocrática</t>
  </si>
  <si>
    <t>Porcentaje de evaluaciones realizadas para cargos de libre nombramiento y remoción de los niveles Directivos, Asesor y Profesional</t>
  </si>
  <si>
    <t>Oportunidad en la entrega de productos</t>
  </si>
  <si>
    <t>Medir el grado de cumplimiento de los tiempos establecidos para la entrega de productos</t>
  </si>
  <si>
    <t>Documentos de análisis generados para la caracterización</t>
  </si>
  <si>
    <t>Permite efectuar análisis de los datos correspondientes a las PQRSD radicadas por cada una de las temáticas de las áreas técnicas</t>
  </si>
  <si>
    <t>Oportunidad en la Administración Documental</t>
  </si>
  <si>
    <t>Conocer la efectividad de las acciones implementadas por el GGD para el fortalecimiento de la administración documental en la entidad</t>
  </si>
  <si>
    <t>Gestión del servicio</t>
  </si>
  <si>
    <t>Conocer la efectividad en la gestión correspondiente a la atención de solicitudes allegadas al GGD</t>
  </si>
  <si>
    <t>Ejecución financiera</t>
  </si>
  <si>
    <t>Mide el cumplimiento de la ejecución financiera</t>
  </si>
  <si>
    <t>PAC Ejecutado</t>
  </si>
  <si>
    <t>Mide el cumplimiento de PAC ejecutado</t>
  </si>
  <si>
    <t>Impacto de las actividades de bienestar social</t>
  </si>
  <si>
    <t>Medir el efecto de las actividades del Programa de bienestar social para obtener el % de cambio obtenido frente al año anterior.</t>
  </si>
  <si>
    <t>Impacto de las actividades del Plan de Seguridad y Salud en el Trabajo</t>
  </si>
  <si>
    <t>Medir el efecto de las actividades del Plan de Seguridad y Salud en el Trabajo para obtener el % de cambio obtenido frente al año anterior.</t>
  </si>
  <si>
    <t>Impacto de las capacitaciones con presupuesto.</t>
  </si>
  <si>
    <t>Medir el fortalecimiento en el puesto de trabajo de los servidores que asistieron a capacitaciones con presupuesto para conocer el % de cambio obtenido frente al año anterior.</t>
  </si>
  <si>
    <t>Cumplimiento metas sectoriales e institucionales</t>
  </si>
  <si>
    <t>Permite conocer el porcentaje de ejecución de las metas sectoriales e institucionales en la vigencia.</t>
  </si>
  <si>
    <t>Ejecución Presupuestal</t>
  </si>
  <si>
    <t>Permite conocer el porcentaje de recursos presupuestales ejecutados, a nivel de obligación, frente al presupuesto asignado a la Entidad en la vigencia.</t>
  </si>
  <si>
    <t>Atención chat EVA</t>
  </si>
  <si>
    <t>Mide el porcentaje de usuarios que se atendieron en el chat EVA</t>
  </si>
  <si>
    <t>Insatisfacción Audiencia</t>
  </si>
  <si>
    <t>Mide el porcentaje de usuarios que califican como deficiente los servicios prestados por el GSCI en alguna de las preguntas</t>
  </si>
  <si>
    <t>Mide el porcentaje de Quejas y Reclamos recibidas en la Entidad que prosperan a favor del ciudadano</t>
  </si>
  <si>
    <t>Comunicación en FP gestionada</t>
  </si>
  <si>
    <t>Mide el nivel de cumplimiento de los productos internos o salidas clave que resultan del PHVA o ciclo de transformación del proceso de Comunicaciones para las dependencias de la entidad.</t>
  </si>
  <si>
    <t>Posicionamiento de Función Pública</t>
  </si>
  <si>
    <t>Mide la incidencia de las estrategias de comunicación externa de la entidad en el efectivo posicionamiento de la Función Pública dentro de los grupos de valor</t>
  </si>
  <si>
    <t>Completitud y oportunidad de la información</t>
  </si>
  <si>
    <t>Mide la completitud y oportunidad de los datos e información estadística almacenada en la bodega de datos del SIE</t>
  </si>
  <si>
    <t>Atención oportuna de incidencias y peticiones nivel especializado</t>
  </si>
  <si>
    <t>Porcentaje de atención oportuno de las incidencias y peticiones de nivel especializado que se registran en la herramienta.</t>
  </si>
  <si>
    <t>Disponibilidad de los servidores</t>
  </si>
  <si>
    <t>Mide el nivel de disponibilidad de los servidores de la Función Pública según programación.</t>
  </si>
  <si>
    <t>Diseño de herramientas y lineamientos de politica pública</t>
  </si>
  <si>
    <t>Herramientas y lineamientos diseñados por el proceso de Politica de Función Pública frente a las herramientas y lineamientos definidos.</t>
  </si>
  <si>
    <t>Sectorial</t>
  </si>
  <si>
    <t>Marco Referencial</t>
  </si>
  <si>
    <t>Estratégicos</t>
  </si>
  <si>
    <t>Sinergia</t>
  </si>
  <si>
    <t>Proceso</t>
  </si>
  <si>
    <t>Conpes</t>
  </si>
  <si>
    <t>Fortalecimiento de la gestión y dirección del Sector Empleo Público (Sinergia)</t>
  </si>
  <si>
    <t>Proyectos de Inversión+</t>
  </si>
  <si>
    <t>Calidad</t>
  </si>
  <si>
    <t>Proceso de Acción Integral en la Administración Pública Nacional y Territorial</t>
  </si>
  <si>
    <t>Documento CONPES 161:           Equidad de género para las mujeres</t>
  </si>
  <si>
    <t>Promoción de la gestión del conocimiento en administración pública (Sinergia)</t>
  </si>
  <si>
    <t>Mejoramiento fortalecimiento de la capacidad institucional para el desarrollo de políticas públicas Nacional</t>
  </si>
  <si>
    <t>Nivel Jerárquico</t>
  </si>
  <si>
    <t>Unidad de Medida</t>
  </si>
  <si>
    <t>Tendencia</t>
  </si>
  <si>
    <t>Frecuencia</t>
  </si>
  <si>
    <t>Tipo</t>
  </si>
  <si>
    <t>Herramienta de Reporte</t>
  </si>
  <si>
    <t>Proceso de Comunicación</t>
  </si>
  <si>
    <t>Documento CONPES 167:           Estrategia nacional de la política pública integral anticorrupción</t>
  </si>
  <si>
    <t>Cobertura en formación y capacitación para acceso al empleo público de la Población Colombiana (Sinergia)</t>
  </si>
  <si>
    <t>Mejoramiento de la infraestructura propia del sector</t>
  </si>
  <si>
    <t>Estratégico</t>
  </si>
  <si>
    <t>Porcentaje</t>
  </si>
  <si>
    <t>Ascendente</t>
  </si>
  <si>
    <t>Mensual</t>
  </si>
  <si>
    <t>Sistema de Gestión Institucional -SGI</t>
  </si>
  <si>
    <t>Proceso de Defensa Jurídica</t>
  </si>
  <si>
    <t>Documento CONPES 3785:         Política nacional de eficiencia administrativa al servicio del ciudadano</t>
  </si>
  <si>
    <t xml:space="preserve"> Direccionamiento para mejorar la productividad de las instituciones públicas (Sinergia)</t>
  </si>
  <si>
    <t>Mejoramiento tecnológico y operativo de la gestión documental del departamento administrativo de la función pública</t>
  </si>
  <si>
    <t>Días</t>
  </si>
  <si>
    <t>Descendente</t>
  </si>
  <si>
    <t>Bimestral</t>
  </si>
  <si>
    <t>Tablero de control de la Dirección</t>
  </si>
  <si>
    <t>Proyecto_de_Inversión</t>
  </si>
  <si>
    <t>Proceso de Direccionamiento Estratégico</t>
  </si>
  <si>
    <t>Documento CONPES 3828:         Política Penitenciaria y Carcelaria en Colombia</t>
  </si>
  <si>
    <t xml:space="preserve">Mejoramiento de la gestión de las políticas públicas a través de las tecnologías de información TICS </t>
  </si>
  <si>
    <t>Fortalecimiento de los sistemas de información del empleo público en Colombia</t>
  </si>
  <si>
    <t>Unidad</t>
  </si>
  <si>
    <t>No Aplica</t>
  </si>
  <si>
    <t>Trimestral</t>
  </si>
  <si>
    <t>Proceso de  Evaluación Independiente</t>
  </si>
  <si>
    <t>Documento CONPES 3851:         Política General de propiedad de empresas estatales del orden nacional</t>
  </si>
  <si>
    <t xml:space="preserve">Desarrollo capacidad institucional de las entidades públicas del orden territorial </t>
  </si>
  <si>
    <t>Puntos</t>
  </si>
  <si>
    <t>Cuatrimestral</t>
  </si>
  <si>
    <t>Producto</t>
  </si>
  <si>
    <t>Tablero de Presidente</t>
  </si>
  <si>
    <t xml:space="preserve">Plan_Ación_Anual_y_Plan_Anticorrupción
</t>
  </si>
  <si>
    <t>Proceso de  Generación de Productos y Servicios para la Gestión Pública</t>
  </si>
  <si>
    <t>Semestral</t>
  </si>
  <si>
    <t>Gestión</t>
  </si>
  <si>
    <t>SisCONPES</t>
  </si>
  <si>
    <t>Proceso de  Gestión de Recursos</t>
  </si>
  <si>
    <t>Indicadores estratégicos</t>
  </si>
  <si>
    <t>Proyecto de Inversión</t>
  </si>
  <si>
    <t>Anual</t>
  </si>
  <si>
    <t>Proceso de  Gestión del conocimiento y Grupos de Valor</t>
  </si>
  <si>
    <t>Plan_Ación_Anual_y_Plan_Anticorrupción</t>
  </si>
  <si>
    <t>Proceso de Gestión del Talento Humano</t>
  </si>
  <si>
    <t>ssdasda</t>
  </si>
  <si>
    <t>Plan de Acción Anual y Anticorrupción</t>
  </si>
  <si>
    <t>Proceso de Gestión Documental</t>
  </si>
  <si>
    <t>Plan Sectorial</t>
  </si>
  <si>
    <t>Proceso de Gestión Internacional</t>
  </si>
  <si>
    <t>Gestión Misional y de Gobierno</t>
  </si>
  <si>
    <t>Proceso de Política en Función Pública</t>
  </si>
  <si>
    <t>Estrategia de Gobierno en Línea</t>
  </si>
  <si>
    <t>Proceso de Seguimiento y Evaluación a la Gestión</t>
  </si>
  <si>
    <t xml:space="preserve">Transparencia, Participación y Atención al Ciudadano </t>
  </si>
  <si>
    <t>Proceso de  Servicio al Ciudadano</t>
  </si>
  <si>
    <t>Gestión del Talento Humano</t>
  </si>
  <si>
    <t>Proceso de  Tecnologías de la Información</t>
  </si>
  <si>
    <t>Eficiencia Administrativa</t>
  </si>
  <si>
    <t>Gestión Financiera</t>
  </si>
  <si>
    <t>Transparencia, Participación y Servicio al Ciudadano</t>
  </si>
  <si>
    <t>Objetivos Institucionales</t>
  </si>
  <si>
    <t>Procesos Institucionales</t>
  </si>
  <si>
    <t>Personalizada</t>
  </si>
  <si>
    <t>mmoreno,rbolanos,yrueda</t>
  </si>
  <si>
    <t>famezquita,lmuleth,vfajardo</t>
  </si>
  <si>
    <t>jutorres,lricaurte</t>
  </si>
  <si>
    <t>iortiz,spena</t>
  </si>
  <si>
    <t>dsalina</t>
  </si>
  <si>
    <t>dsastoque,jrodriguez</t>
  </si>
  <si>
    <t>mdonado</t>
  </si>
  <si>
    <t>amedina,mdonado</t>
  </si>
  <si>
    <t>jjimenezc,kcamargo</t>
  </si>
  <si>
    <t>ctorres,jjimenez</t>
  </si>
  <si>
    <t>gosorio</t>
  </si>
  <si>
    <t>afonseca,mibarra</t>
  </si>
  <si>
    <t>amartinez</t>
  </si>
  <si>
    <t>evargas</t>
  </si>
  <si>
    <t>jtrujillo,lgonzalez</t>
  </si>
  <si>
    <t>Pat_cerrado</t>
  </si>
  <si>
    <t>Entidades_asesoradas_integralmente</t>
  </si>
  <si>
    <t>Entidades_atendidas</t>
  </si>
  <si>
    <t>Evaluaciones_implementadas</t>
  </si>
  <si>
    <t>convenios</t>
  </si>
  <si>
    <t>Documentos_analisis_elaborados_para_caracterizacion</t>
  </si>
  <si>
    <t>Asesorias_administracion_archivo</t>
  </si>
  <si>
    <t>PQRSD_asigandas</t>
  </si>
  <si>
    <t>Informes_de_ejecucion_presentados</t>
  </si>
  <si>
    <t>pac_ejecutado_gastos_generales</t>
  </si>
  <si>
    <t>efecto_horario_flexible</t>
  </si>
  <si>
    <t>efecto_de_actividades_de_promocion_y_prevencion</t>
  </si>
  <si>
    <t>Impacto_de_las_capacitaciones_con_presupuesto</t>
  </si>
  <si>
    <t>Plan_accion_anual</t>
  </si>
  <si>
    <t>Presupuesto_ejecutado</t>
  </si>
  <si>
    <t>Atencion_oportuna_eva</t>
  </si>
  <si>
    <t>Insatisfaccion_audiencia</t>
  </si>
  <si>
    <t>PQRS_que_prosperan</t>
  </si>
  <si>
    <t>Contenidos_audiovisuales</t>
  </si>
  <si>
    <t>Boletines_prensa_publicados</t>
  </si>
  <si>
    <t>Completitud</t>
  </si>
  <si>
    <t>Atencion_nivel_especializado</t>
  </si>
  <si>
    <t>Horas_servicio_disponible</t>
  </si>
  <si>
    <t>Herramientas_lineamientos_politica_publica</t>
  </si>
  <si>
    <t>Estrategia_cooperacion_internacional</t>
  </si>
  <si>
    <t>Instrumentos_archivisticos</t>
  </si>
  <si>
    <t>Servicios_archivo</t>
  </si>
  <si>
    <t>obligaciones_cumplidas</t>
  </si>
  <si>
    <t>pac_ejecutado_gastos_inversion_ssf</t>
  </si>
  <si>
    <t>efecto_liderazgo_personal</t>
  </si>
  <si>
    <t>Efecto_de_actividades_de_vigilancia_epidemiologica</t>
  </si>
  <si>
    <t>Plan_estrategico_sectorial</t>
  </si>
  <si>
    <t>Contenidos_publicados_Intranet</t>
  </si>
  <si>
    <t>Contenidos_especiales_generados</t>
  </si>
  <si>
    <t>Oportunidad</t>
  </si>
  <si>
    <t>pac_ejecutado_transferencias_corrientes</t>
  </si>
  <si>
    <t>participacion_congreso_internacional_clad</t>
  </si>
  <si>
    <t>pac_ejecutado_inversion_csf</t>
  </si>
  <si>
    <t>efecto_teletrabajo</t>
  </si>
  <si>
    <t>Menciones_Funcion_Publica_medios_comunicacion_</t>
  </si>
  <si>
    <t>eventos</t>
  </si>
  <si>
    <t>Inventarios_documentales</t>
  </si>
  <si>
    <t>Pac_ejecutado_gastos_personal</t>
  </si>
  <si>
    <t>efecto_salario_emocional</t>
  </si>
  <si>
    <t>efecto_de_examenes_medicos_ocupacionales</t>
  </si>
  <si>
    <t>Piezas_generadas_programadas_publicadas</t>
  </si>
  <si>
    <t>Crecimiento_absoluto_seguidores_redes_sociales</t>
  </si>
  <si>
    <t>Reporte Posterior</t>
  </si>
  <si>
    <t>Avance de Ejecución 2019</t>
  </si>
  <si>
    <t>Acciones de tutela y demandas contestadas</t>
  </si>
  <si>
    <t>Q&amp;R que prosperan a favor del ciudadano - Calidad del Servicio</t>
  </si>
  <si>
    <t>Reporta la ejecución realizada de las acciones de tutela y demandas recibidas, cumpliendo los términos de ley.</t>
  </si>
  <si>
    <t>Proyectos de Inversión</t>
  </si>
  <si>
    <t>Bimensual</t>
  </si>
  <si>
    <t>cprieto,jcamargo,jpinzon,nsiabato,yherrera</t>
  </si>
  <si>
    <t>jcendales,lvargas,lsuarez</t>
  </si>
  <si>
    <t>Acciones_de_tutela_demandas_contestadas</t>
  </si>
  <si>
    <t>Sobresaliente</t>
  </si>
  <si>
    <t>Meta Trimestre</t>
  </si>
  <si>
    <t>Aceptable</t>
  </si>
  <si>
    <t>Política de Gobierno en línea - GEL</t>
  </si>
  <si>
    <t>Identificación del Indicador</t>
  </si>
  <si>
    <t>Características del indicador</t>
  </si>
  <si>
    <t>Línea Base</t>
  </si>
  <si>
    <t>Estado I</t>
  </si>
  <si>
    <t>Estado II</t>
  </si>
  <si>
    <t>Estado III</t>
  </si>
  <si>
    <t>Inaceptable</t>
  </si>
  <si>
    <t>MATRIZ DE EVALUACION DE INDICADORES DEL SECTOR FUNCIÓN PÚBLICA
Fecha actualización:  30 de septiembre de 2019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</si>
</sst>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60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b/>
      <sz val="14"/>
      <color indexed="9"/>
      <name val="Arial"/>
      <family val="2"/>
    </font>
    <font>
      <sz val="11"/>
      <color indexed="12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5" tint="-0.4999699890613556"/>
      <name val="Arial"/>
      <family val="2"/>
    </font>
    <font>
      <sz val="11"/>
      <color theme="5" tint="-0.4999699890613556"/>
      <name val="Arial"/>
      <family val="2"/>
    </font>
    <font>
      <sz val="11"/>
      <color rgb="FFFF0000"/>
      <name val="Arial"/>
      <family val="2"/>
    </font>
    <font>
      <b/>
      <sz val="12"/>
      <color rgb="FF974705"/>
      <name val="Arial"/>
      <family val="2"/>
    </font>
    <font>
      <b/>
      <sz val="11"/>
      <color theme="0"/>
      <name val="Arial"/>
      <family val="2"/>
    </font>
    <font>
      <sz val="11"/>
      <color rgb="FF3366CC"/>
      <name val="Arial"/>
      <family val="2"/>
    </font>
    <font>
      <b/>
      <sz val="14"/>
      <color theme="0"/>
      <name val="Arial"/>
      <family val="2"/>
    </font>
    <font>
      <sz val="11"/>
      <color theme="1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/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thin">
        <color theme="5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wrapText="1"/>
    </xf>
    <xf numFmtId="9" fontId="50" fillId="0" borderId="10" xfId="0" applyNumberFormat="1" applyFont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wrapText="1"/>
    </xf>
    <xf numFmtId="0" fontId="50" fillId="34" borderId="0" xfId="0" applyFont="1" applyFill="1" applyAlignment="1">
      <alignment wrapText="1"/>
    </xf>
    <xf numFmtId="0" fontId="53" fillId="3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10" fontId="58" fillId="0" borderId="10" xfId="54" applyNumberFormat="1" applyFont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 wrapText="1"/>
    </xf>
    <xf numFmtId="9" fontId="60" fillId="0" borderId="10" xfId="54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right" vertical="center" wrapText="1"/>
    </xf>
    <xf numFmtId="9" fontId="3" fillId="0" borderId="10" xfId="54" applyNumberFormat="1" applyFont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justify" vertical="center" wrapText="1"/>
    </xf>
    <xf numFmtId="9" fontId="50" fillId="0" borderId="10" xfId="54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171450</xdr:rowOff>
    </xdr:from>
    <xdr:to>
      <xdr:col>1</xdr:col>
      <xdr:colOff>4391025</xdr:colOff>
      <xdr:row>0</xdr:row>
      <xdr:rowOff>1000125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435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emoria\DAFP%20ACT\Julio\2019-07-15_Reporte_indicadores_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0 (2)"/>
    </sheetNames>
    <sheetDataSet>
      <sheetData sheetId="1">
        <row r="1">
          <cell r="F1" t="str">
            <v>NOMBRE</v>
          </cell>
          <cell r="H1" t="str">
            <v>TENDENCIA</v>
          </cell>
          <cell r="I1" t="str">
            <v>DESCRIPCIÓN</v>
          </cell>
          <cell r="J1" t="str">
            <v>FRECUENCIA</v>
          </cell>
          <cell r="K1" t="str">
            <v>META</v>
          </cell>
          <cell r="L1" t="str">
            <v>CLASIFICACIÓN</v>
          </cell>
          <cell r="M1" t="str">
            <v>RESPONSABLE(S)</v>
          </cell>
          <cell r="N1" t="str">
            <v>VARIABLE</v>
          </cell>
          <cell r="O1" t="str">
            <v>META ENERO</v>
          </cell>
          <cell r="P1" t="str">
            <v>REPORTE ENERO</v>
          </cell>
          <cell r="Q1" t="str">
            <v>RESULTADO ENERO</v>
          </cell>
          <cell r="R1" t="str">
            <v>DESEMPEÑO ENERO</v>
          </cell>
          <cell r="S1" t="str">
            <v>% DESEMPEÑO ENERO</v>
          </cell>
          <cell r="T1" t="str">
            <v>USUARIO ENERO</v>
          </cell>
          <cell r="U1" t="str">
            <v>META FEBRERO</v>
          </cell>
          <cell r="V1" t="str">
            <v>REPORTE FEBRERO</v>
          </cell>
          <cell r="W1" t="str">
            <v>RESULTADO FEBRERO</v>
          </cell>
          <cell r="X1" t="str">
            <v>DESEMPEÑO FEBRERO</v>
          </cell>
          <cell r="Y1" t="str">
            <v>% DESEMPEÑO FEBRERO</v>
          </cell>
          <cell r="Z1" t="str">
            <v>USUARIO FEBRERO</v>
          </cell>
          <cell r="AA1" t="str">
            <v>META MARZO</v>
          </cell>
          <cell r="AB1" t="str">
            <v>REPORTE MARZO</v>
          </cell>
          <cell r="AC1" t="str">
            <v>RESULTADO MARZO</v>
          </cell>
          <cell r="AD1" t="str">
            <v>DESEMPEÑO MARZO</v>
          </cell>
          <cell r="AE1" t="str">
            <v>% DESEMPEÑO MARZO</v>
          </cell>
          <cell r="AF1" t="str">
            <v>USUARIO MARZO</v>
          </cell>
          <cell r="AG1" t="str">
            <v>META ABRIL</v>
          </cell>
          <cell r="AH1" t="str">
            <v>REPORTE ABRIL</v>
          </cell>
          <cell r="AI1" t="str">
            <v>RESULTADO ABRIL</v>
          </cell>
          <cell r="AJ1" t="str">
            <v>DESEMPEÑO ABRIL</v>
          </cell>
          <cell r="AK1" t="str">
            <v>% DESEMPEÑO ABRIL</v>
          </cell>
          <cell r="AL1" t="str">
            <v>USUARIO ABRIL</v>
          </cell>
          <cell r="AM1" t="str">
            <v>META MAYO</v>
          </cell>
          <cell r="AN1" t="str">
            <v>REPORTE MAYO</v>
          </cell>
          <cell r="AO1" t="str">
            <v>RESULTADO MAYO</v>
          </cell>
          <cell r="AP1" t="str">
            <v>DESEMPEÑO MAYO</v>
          </cell>
          <cell r="AQ1" t="str">
            <v>% DESEMPEÑO MAYO</v>
          </cell>
          <cell r="AR1" t="str">
            <v>USUARIO MAYO</v>
          </cell>
          <cell r="AS1" t="str">
            <v>META JUNIO</v>
          </cell>
          <cell r="AT1" t="str">
            <v>REPORTE JUNIO</v>
          </cell>
          <cell r="AU1" t="str">
            <v>RESULTADO JUNIO</v>
          </cell>
          <cell r="AV1" t="str">
            <v>DESEMPEÑO JUNIO</v>
          </cell>
          <cell r="AW1" t="str">
            <v>% DESEMPEÑO JUNIO</v>
          </cell>
          <cell r="AX1" t="str">
            <v>USUARIO JUNIO</v>
          </cell>
          <cell r="AY1" t="str">
            <v>META JULIO</v>
          </cell>
          <cell r="AZ1" t="str">
            <v>REPORTE JULIO</v>
          </cell>
          <cell r="BA1" t="str">
            <v>RESULTADO JULIO</v>
          </cell>
          <cell r="BB1" t="str">
            <v>DESEMPEÑO JULIO</v>
          </cell>
          <cell r="BC1" t="str">
            <v>% DESEMPEÑO JULIO</v>
          </cell>
          <cell r="BD1" t="str">
            <v>USUARIO JULIO</v>
          </cell>
          <cell r="BE1" t="str">
            <v>META AGOSTO</v>
          </cell>
          <cell r="BF1" t="str">
            <v>REPORTE AGOSTO</v>
          </cell>
          <cell r="BG1" t="str">
            <v>RESULTADO AGOSTO</v>
          </cell>
          <cell r="BH1" t="str">
            <v>DESEMPEÑO AGOSTO</v>
          </cell>
          <cell r="BI1" t="str">
            <v>% DESEMPEÑO AGOSTO</v>
          </cell>
          <cell r="BJ1" t="str">
            <v>USUARIO AGOSTO</v>
          </cell>
          <cell r="BK1" t="str">
            <v>META SEPTIEMBRE</v>
          </cell>
          <cell r="BL1" t="str">
            <v>REPORTE SEPTIEMBRE</v>
          </cell>
          <cell r="BM1" t="str">
            <v>RESULTADO SEPTIEMBRE</v>
          </cell>
          <cell r="BN1" t="str">
            <v>DESEMPEÑO SEPTIEMBRE</v>
          </cell>
          <cell r="BO1" t="str">
            <v>% DESEMPEÑO SEPTIEMBRE</v>
          </cell>
          <cell r="BP1" t="str">
            <v>USUARIO SEPTIEMBRE</v>
          </cell>
          <cell r="BQ1" t="str">
            <v>META OCTUBRE</v>
          </cell>
          <cell r="BR1" t="str">
            <v>REPORTE OCTUBRE</v>
          </cell>
          <cell r="BS1" t="str">
            <v>RESULTADO OCTUBRE</v>
          </cell>
          <cell r="BT1" t="str">
            <v>DESEMPEÑO OCTUBRE</v>
          </cell>
          <cell r="BU1" t="str">
            <v>% DESEMPEÑO OCTUBRE</v>
          </cell>
          <cell r="BV1" t="str">
            <v>USUARIO OCTUBRE</v>
          </cell>
          <cell r="BW1" t="str">
            <v>META NOVIEMBRE</v>
          </cell>
          <cell r="BX1" t="str">
            <v>REPORTE NOVIEMBRE</v>
          </cell>
          <cell r="BY1" t="str">
            <v>RESULTADO NOVIEMBRE</v>
          </cell>
          <cell r="BZ1" t="str">
            <v>DESEMPEÑO NOVIEMBRE</v>
          </cell>
          <cell r="CA1" t="str">
            <v>% DESEMPEÑO NOVIEMBRE</v>
          </cell>
          <cell r="CB1" t="str">
            <v>USUARIO NOVIEMBRE</v>
          </cell>
          <cell r="CC1" t="str">
            <v>META DICIEMBRE</v>
          </cell>
          <cell r="CD1" t="str">
            <v>REPORTE DICIEMBRE</v>
          </cell>
          <cell r="CE1" t="str">
            <v>RESULTADO DICIEMBRE</v>
          </cell>
          <cell r="CF1" t="str">
            <v>DESEMPEÑO DICIEMBRE</v>
          </cell>
          <cell r="CG1" t="str">
            <v>% DESEMPEÑO DICIEMBRE</v>
          </cell>
          <cell r="CH1" t="str">
            <v>USUARIO DICIEMBRE</v>
          </cell>
        </row>
        <row r="2">
          <cell r="F2" t="str">
            <v>Acciones de tutela y demandas contestadas</v>
          </cell>
          <cell r="H2" t="str">
            <v>Ascendente</v>
          </cell>
          <cell r="I2" t="str">
            <v>Reporta la ejecución realizada de las acciones de tutela y demandas recibidas, cumpliendo los términos de ley.</v>
          </cell>
          <cell r="J2" t="str">
            <v>Trimestral</v>
          </cell>
          <cell r="K2" t="str">
            <v>100%</v>
          </cell>
          <cell r="L2" t="str">
            <v>Gestión</v>
          </cell>
          <cell r="M2" t="str">
            <v>dsalina</v>
          </cell>
          <cell r="N2" t="str">
            <v>Acciones_de_tutela_demandas_contestadas</v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Z2" t="str">
            <v/>
          </cell>
          <cell r="AA2">
            <v>100</v>
          </cell>
          <cell r="AB2" t="str">
            <v>0,55</v>
          </cell>
          <cell r="AC2">
            <v>100</v>
          </cell>
          <cell r="AD2" t="str">
            <v>Sobresaliente</v>
          </cell>
          <cell r="AE2">
            <v>100</v>
          </cell>
          <cell r="AF2" t="str">
            <v>dsalina</v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R2" t="str">
            <v/>
          </cell>
          <cell r="AS2">
            <v>100</v>
          </cell>
          <cell r="AT2" t="str">
            <v>0,96</v>
          </cell>
          <cell r="AU2">
            <v>100</v>
          </cell>
          <cell r="AV2" t="str">
            <v>Sobresaliente</v>
          </cell>
          <cell r="AW2">
            <v>100</v>
          </cell>
          <cell r="AX2" t="str">
            <v>dsalina</v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J2" t="str">
            <v/>
          </cell>
          <cell r="BK2">
            <v>100</v>
          </cell>
          <cell r="BL2" t="str">
            <v>Sin Reportar</v>
          </cell>
          <cell r="BM2" t="str">
            <v/>
          </cell>
          <cell r="BN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 t="str">
            <v/>
          </cell>
          <cell r="BV2" t="str">
            <v/>
          </cell>
          <cell r="BW2" t="str">
            <v/>
          </cell>
          <cell r="BX2" t="str">
            <v/>
          </cell>
          <cell r="BY2" t="str">
            <v/>
          </cell>
          <cell r="BZ2" t="str">
            <v/>
          </cell>
          <cell r="CB2" t="str">
            <v/>
          </cell>
          <cell r="CC2">
            <v>100</v>
          </cell>
          <cell r="CD2" t="str">
            <v>Sin Reportar</v>
          </cell>
          <cell r="CE2" t="str">
            <v/>
          </cell>
          <cell r="CF2" t="str">
            <v/>
          </cell>
          <cell r="CH2" t="str">
            <v/>
          </cell>
          <cell r="CI2">
            <v>1</v>
          </cell>
          <cell r="CJ2" t="str">
            <v>Sobresaliente</v>
          </cell>
        </row>
        <row r="3">
          <cell r="F3" t="str">
            <v>Asesoría Integral Finalizada</v>
          </cell>
          <cell r="H3" t="str">
            <v>Ascendente</v>
          </cell>
          <cell r="I3" t="str">
            <v>Entidades que recibieron todo el ciclo de asesoría integral y lograron cerrar PAT suscrito con Función Pública</v>
          </cell>
          <cell r="J3" t="str">
            <v>Personalizada</v>
          </cell>
          <cell r="K3" t="str">
            <v>100%</v>
          </cell>
          <cell r="L3" t="str">
            <v>Gestión</v>
          </cell>
          <cell r="M3" t="str">
            <v>areyes,rbolanos</v>
          </cell>
          <cell r="N3" t="str">
            <v>Pgt_cerrado</v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L3" t="str">
            <v/>
          </cell>
          <cell r="AM3">
            <v>0</v>
          </cell>
          <cell r="AN3" t="str">
            <v>Sin Reportar</v>
          </cell>
          <cell r="AO3" t="str">
            <v/>
          </cell>
          <cell r="AP3" t="str">
            <v/>
          </cell>
          <cell r="AR3" t="str">
            <v/>
          </cell>
          <cell r="AS3">
            <v>0</v>
          </cell>
          <cell r="AT3" t="str">
            <v>Sin Reportar</v>
          </cell>
          <cell r="AU3" t="str">
            <v/>
          </cell>
          <cell r="AV3" t="str">
            <v/>
          </cell>
          <cell r="AX3" t="str">
            <v/>
          </cell>
          <cell r="AY3">
            <v>0</v>
          </cell>
          <cell r="AZ3" t="str">
            <v>Sin Reportar</v>
          </cell>
          <cell r="BA3" t="str">
            <v/>
          </cell>
          <cell r="BB3" t="str">
            <v/>
          </cell>
          <cell r="BD3" t="str">
            <v/>
          </cell>
          <cell r="BE3">
            <v>20</v>
          </cell>
          <cell r="BF3" t="str">
            <v>Sin Reportar</v>
          </cell>
          <cell r="BG3" t="str">
            <v/>
          </cell>
          <cell r="BH3" t="str">
            <v/>
          </cell>
          <cell r="BJ3" t="str">
            <v/>
          </cell>
          <cell r="BK3">
            <v>40</v>
          </cell>
          <cell r="BL3" t="str">
            <v>Sin Reportar</v>
          </cell>
          <cell r="BM3" t="str">
            <v/>
          </cell>
          <cell r="BN3" t="str">
            <v/>
          </cell>
          <cell r="BP3" t="str">
            <v/>
          </cell>
          <cell r="BQ3">
            <v>66.7</v>
          </cell>
          <cell r="BR3" t="str">
            <v>Sin Reportar</v>
          </cell>
          <cell r="BS3" t="str">
            <v/>
          </cell>
          <cell r="BT3" t="str">
            <v/>
          </cell>
          <cell r="BV3" t="str">
            <v/>
          </cell>
          <cell r="BW3">
            <v>93.4</v>
          </cell>
          <cell r="BX3" t="str">
            <v>Sin Reportar</v>
          </cell>
          <cell r="BY3" t="str">
            <v/>
          </cell>
          <cell r="BZ3" t="str">
            <v/>
          </cell>
          <cell r="CB3" t="str">
            <v/>
          </cell>
          <cell r="CC3">
            <v>100</v>
          </cell>
          <cell r="CD3" t="str">
            <v>Sin Reportar</v>
          </cell>
          <cell r="CE3" t="str">
            <v/>
          </cell>
          <cell r="CF3" t="str">
            <v/>
          </cell>
          <cell r="CH3" t="str">
            <v/>
          </cell>
          <cell r="CI3" t="str">
            <v>Reporte Posterior</v>
          </cell>
          <cell r="CJ3" t="str">
            <v>Reporte Posterior</v>
          </cell>
        </row>
        <row r="4">
          <cell r="F4" t="str">
            <v>Atención chat EVA</v>
          </cell>
          <cell r="H4" t="str">
            <v>Ascendente</v>
          </cell>
          <cell r="I4" t="str">
            <v>Mide el porcentaje de usuarios que se atendieron en el chat EVA</v>
          </cell>
          <cell r="J4" t="str">
            <v>Mensual</v>
          </cell>
          <cell r="K4" t="str">
            <v>85%</v>
          </cell>
          <cell r="L4" t="str">
            <v>Gestión</v>
          </cell>
          <cell r="M4" t="str">
            <v>ctorres,jjimenez</v>
          </cell>
          <cell r="N4" t="str">
            <v>Atencion_oportuna_eva</v>
          </cell>
          <cell r="O4">
            <v>85</v>
          </cell>
          <cell r="P4" t="str">
            <v>7703,8418</v>
          </cell>
          <cell r="Q4">
            <v>91.5063</v>
          </cell>
          <cell r="R4" t="str">
            <v>Sobresaliente</v>
          </cell>
          <cell r="S4">
            <v>107.65</v>
          </cell>
          <cell r="T4" t="str">
            <v>ctorres</v>
          </cell>
          <cell r="U4">
            <v>85</v>
          </cell>
          <cell r="V4" t="str">
            <v>7400,7835</v>
          </cell>
          <cell r="W4">
            <v>94.448</v>
          </cell>
          <cell r="X4" t="str">
            <v>Sobresaliente</v>
          </cell>
          <cell r="Y4">
            <v>111.12</v>
          </cell>
          <cell r="Z4" t="str">
            <v>ctorres</v>
          </cell>
          <cell r="AA4">
            <v>85</v>
          </cell>
          <cell r="AB4" t="str">
            <v>6629,6892</v>
          </cell>
          <cell r="AC4">
            <v>96.184</v>
          </cell>
          <cell r="AD4" t="str">
            <v>Sobresaliente</v>
          </cell>
          <cell r="AE4">
            <v>113.16</v>
          </cell>
          <cell r="AF4" t="str">
            <v>ctorres</v>
          </cell>
          <cell r="AG4">
            <v>85</v>
          </cell>
          <cell r="AH4" t="str">
            <v>6199,6460</v>
          </cell>
          <cell r="AI4">
            <v>95.9598</v>
          </cell>
          <cell r="AJ4" t="str">
            <v>Sobresaliente</v>
          </cell>
          <cell r="AK4">
            <v>112.89</v>
          </cell>
          <cell r="AL4" t="str">
            <v>ctorres</v>
          </cell>
          <cell r="AM4">
            <v>85</v>
          </cell>
          <cell r="AN4" t="str">
            <v>7520,8187</v>
          </cell>
          <cell r="AO4">
            <v>91.8529</v>
          </cell>
          <cell r="AP4" t="str">
            <v>Sobresaliente</v>
          </cell>
          <cell r="AQ4">
            <v>108.06</v>
          </cell>
          <cell r="AR4" t="str">
            <v>ctorres</v>
          </cell>
          <cell r="AS4">
            <v>85</v>
          </cell>
          <cell r="AT4" t="str">
            <v>6257,6687</v>
          </cell>
          <cell r="AU4">
            <v>93.5696</v>
          </cell>
          <cell r="AV4" t="str">
            <v>Sobresaliente</v>
          </cell>
          <cell r="AW4">
            <v>110.08</v>
          </cell>
          <cell r="AX4" t="str">
            <v>ctorres</v>
          </cell>
          <cell r="AY4">
            <v>85</v>
          </cell>
          <cell r="AZ4" t="str">
            <v>Sin Reportar</v>
          </cell>
          <cell r="BA4" t="str">
            <v/>
          </cell>
          <cell r="BB4" t="str">
            <v/>
          </cell>
          <cell r="BD4" t="str">
            <v/>
          </cell>
          <cell r="BE4">
            <v>85</v>
          </cell>
          <cell r="BF4" t="str">
            <v>Sin Reportar</v>
          </cell>
          <cell r="BG4" t="str">
            <v/>
          </cell>
          <cell r="BH4" t="str">
            <v/>
          </cell>
          <cell r="BJ4" t="str">
            <v/>
          </cell>
          <cell r="BK4">
            <v>85</v>
          </cell>
          <cell r="BL4" t="str">
            <v>Sin Reportar</v>
          </cell>
          <cell r="BM4" t="str">
            <v/>
          </cell>
          <cell r="BN4" t="str">
            <v/>
          </cell>
          <cell r="BP4" t="str">
            <v/>
          </cell>
          <cell r="BQ4">
            <v>85</v>
          </cell>
          <cell r="BR4" t="str">
            <v>Sin Reportar</v>
          </cell>
          <cell r="BS4" t="str">
            <v/>
          </cell>
          <cell r="BT4" t="str">
            <v/>
          </cell>
          <cell r="BV4" t="str">
            <v/>
          </cell>
          <cell r="BW4">
            <v>85</v>
          </cell>
          <cell r="BX4" t="str">
            <v>Sin Reportar</v>
          </cell>
          <cell r="BY4" t="str">
            <v/>
          </cell>
          <cell r="BZ4" t="str">
            <v/>
          </cell>
          <cell r="CB4" t="str">
            <v/>
          </cell>
          <cell r="CC4">
            <v>85</v>
          </cell>
          <cell r="CD4" t="str">
            <v>Sin Reportar</v>
          </cell>
          <cell r="CE4" t="str">
            <v/>
          </cell>
          <cell r="CF4" t="str">
            <v/>
          </cell>
          <cell r="CH4" t="str">
            <v/>
          </cell>
          <cell r="CI4">
            <v>1.1008</v>
          </cell>
          <cell r="CJ4" t="str">
            <v>Sobresaliente</v>
          </cell>
        </row>
        <row r="5">
          <cell r="F5" t="str">
            <v>Atención oportuna de incidencias y peticiones nivel especializado</v>
          </cell>
          <cell r="H5" t="str">
            <v>Ascendente</v>
          </cell>
          <cell r="I5" t="str">
            <v>Porcentaje de atención oportuno de las incidencias y peticiones de nivel especializado que se registran en la herramienta.</v>
          </cell>
          <cell r="J5" t="str">
            <v>Mensual</v>
          </cell>
          <cell r="K5" t="str">
            <v>100%</v>
          </cell>
          <cell r="L5" t="str">
            <v>Gestión</v>
          </cell>
          <cell r="M5" t="str">
            <v>amartinez</v>
          </cell>
          <cell r="N5" t="str">
            <v>Atencion_nivel_especializado</v>
          </cell>
          <cell r="O5">
            <v>100</v>
          </cell>
          <cell r="P5" t="str">
            <v>8,8</v>
          </cell>
          <cell r="Q5">
            <v>100</v>
          </cell>
          <cell r="R5" t="str">
            <v>Sobresaliente</v>
          </cell>
          <cell r="S5">
            <v>100</v>
          </cell>
          <cell r="T5" t="str">
            <v>amartinez</v>
          </cell>
          <cell r="U5">
            <v>100</v>
          </cell>
          <cell r="V5" t="str">
            <v>16,18</v>
          </cell>
          <cell r="W5">
            <v>88.8889</v>
          </cell>
          <cell r="X5" t="str">
            <v>Aceptable</v>
          </cell>
          <cell r="Y5">
            <v>88.89</v>
          </cell>
          <cell r="Z5" t="str">
            <v>amartinez</v>
          </cell>
          <cell r="AA5">
            <v>100</v>
          </cell>
          <cell r="AB5" t="str">
            <v>10,10</v>
          </cell>
          <cell r="AC5">
            <v>100</v>
          </cell>
          <cell r="AD5" t="str">
            <v>Sobresaliente</v>
          </cell>
          <cell r="AE5">
            <v>100</v>
          </cell>
          <cell r="AF5" t="str">
            <v>amartinez</v>
          </cell>
          <cell r="AG5">
            <v>100</v>
          </cell>
          <cell r="AH5" t="str">
            <v>7,7</v>
          </cell>
          <cell r="AI5">
            <v>100</v>
          </cell>
          <cell r="AJ5" t="str">
            <v>Sobresaliente</v>
          </cell>
          <cell r="AK5">
            <v>100</v>
          </cell>
          <cell r="AL5" t="str">
            <v>amartinez</v>
          </cell>
          <cell r="AM5">
            <v>100</v>
          </cell>
          <cell r="AN5" t="str">
            <v>13,13</v>
          </cell>
          <cell r="AO5">
            <v>100</v>
          </cell>
          <cell r="AP5" t="str">
            <v>Sobresaliente</v>
          </cell>
          <cell r="AQ5">
            <v>100</v>
          </cell>
          <cell r="AR5" t="str">
            <v>amartinez</v>
          </cell>
          <cell r="AS5">
            <v>100</v>
          </cell>
          <cell r="AT5" t="str">
            <v>8,9</v>
          </cell>
          <cell r="AU5">
            <v>88.8889</v>
          </cell>
          <cell r="AV5" t="str">
            <v>Aceptable</v>
          </cell>
          <cell r="AW5">
            <v>88.89</v>
          </cell>
          <cell r="AX5" t="str">
            <v>amartinez</v>
          </cell>
          <cell r="AY5">
            <v>100</v>
          </cell>
          <cell r="AZ5" t="str">
            <v>Sin Reportar</v>
          </cell>
          <cell r="BA5" t="str">
            <v/>
          </cell>
          <cell r="BB5" t="str">
            <v/>
          </cell>
          <cell r="BD5" t="str">
            <v/>
          </cell>
          <cell r="BE5">
            <v>100</v>
          </cell>
          <cell r="BF5" t="str">
            <v>Sin Reportar</v>
          </cell>
          <cell r="BG5" t="str">
            <v/>
          </cell>
          <cell r="BH5" t="str">
            <v/>
          </cell>
          <cell r="BJ5" t="str">
            <v/>
          </cell>
          <cell r="BK5">
            <v>100</v>
          </cell>
          <cell r="BL5" t="str">
            <v>Sin Reportar</v>
          </cell>
          <cell r="BM5" t="str">
            <v/>
          </cell>
          <cell r="BN5" t="str">
            <v/>
          </cell>
          <cell r="BP5" t="str">
            <v/>
          </cell>
          <cell r="BQ5">
            <v>100</v>
          </cell>
          <cell r="BR5" t="str">
            <v>Sin Reportar</v>
          </cell>
          <cell r="BS5" t="str">
            <v/>
          </cell>
          <cell r="BT5" t="str">
            <v/>
          </cell>
          <cell r="BV5" t="str">
            <v/>
          </cell>
          <cell r="BW5">
            <v>100</v>
          </cell>
          <cell r="BX5" t="str">
            <v>Sin Reportar</v>
          </cell>
          <cell r="BY5" t="str">
            <v/>
          </cell>
          <cell r="BZ5" t="str">
            <v/>
          </cell>
          <cell r="CB5" t="str">
            <v/>
          </cell>
          <cell r="CC5">
            <v>100</v>
          </cell>
          <cell r="CD5" t="str">
            <v>Sin Reportar</v>
          </cell>
          <cell r="CE5" t="str">
            <v/>
          </cell>
          <cell r="CF5" t="str">
            <v/>
          </cell>
          <cell r="CH5" t="str">
            <v/>
          </cell>
          <cell r="CI5">
            <v>0.8889</v>
          </cell>
          <cell r="CJ5" t="str">
            <v>Aceptable</v>
          </cell>
        </row>
        <row r="6">
          <cell r="F6" t="str">
            <v>Completitud y oportunidad de la información</v>
          </cell>
          <cell r="H6" t="str">
            <v>Ascendente</v>
          </cell>
          <cell r="I6" t="str">
            <v>Mide la completitud y oportunidad de los datos e información estadística almacenada en la bodega de datos del SIE</v>
          </cell>
          <cell r="J6" t="str">
            <v>Personalizada</v>
          </cell>
          <cell r="K6" t="str">
            <v>50%</v>
          </cell>
          <cell r="L6" t="str">
            <v>Gestión</v>
          </cell>
          <cell r="M6" t="str">
            <v>afonseca,mibarra</v>
          </cell>
          <cell r="N6" t="str">
            <v>Completitud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J6" t="str">
            <v/>
          </cell>
          <cell r="BK6">
            <v>25</v>
          </cell>
          <cell r="BL6" t="str">
            <v>Sin Reportar</v>
          </cell>
          <cell r="BM6" t="str">
            <v/>
          </cell>
          <cell r="BN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B6" t="str">
            <v/>
          </cell>
          <cell r="CC6">
            <v>50</v>
          </cell>
          <cell r="CD6" t="str">
            <v>Sin Reportar</v>
          </cell>
          <cell r="CE6" t="str">
            <v/>
          </cell>
          <cell r="CF6" t="str">
            <v/>
          </cell>
          <cell r="CH6" t="str">
            <v/>
          </cell>
          <cell r="CI6" t="str">
            <v>Reporte Posterior</v>
          </cell>
          <cell r="CJ6" t="str">
            <v>Reporte Posterior</v>
          </cell>
        </row>
        <row r="7">
          <cell r="F7" t="str">
            <v>Comunicación en FP gestionada</v>
          </cell>
          <cell r="H7" t="str">
            <v>Ascendente</v>
          </cell>
          <cell r="I7" t="str">
            <v>Mide el nivel de cumplimiento de los productos internos o salidas clave que resultan del PHVA o ciclo de transformación del proceso de Comunicaciones para las dependencias de la entidad.</v>
          </cell>
          <cell r="J7" t="str">
            <v>Bimensual</v>
          </cell>
          <cell r="K7" t="str">
            <v>100%</v>
          </cell>
          <cell r="L7" t="str">
            <v>Gestión</v>
          </cell>
          <cell r="M7" t="str">
            <v>gosorio</v>
          </cell>
          <cell r="N7" t="str">
            <v>Contenidos_audiovisuales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T7" t="str">
            <v/>
          </cell>
          <cell r="U7">
            <v>100</v>
          </cell>
          <cell r="V7" t="str">
            <v>23,23</v>
          </cell>
          <cell r="W7">
            <v>100</v>
          </cell>
          <cell r="X7" t="str">
            <v>Sobresaliente</v>
          </cell>
          <cell r="Y7">
            <v>100</v>
          </cell>
          <cell r="Z7" t="str">
            <v>gosorio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F7" t="str">
            <v/>
          </cell>
          <cell r="AG7">
            <v>100</v>
          </cell>
          <cell r="AH7" t="str">
            <v>41,41</v>
          </cell>
          <cell r="AI7">
            <v>100</v>
          </cell>
          <cell r="AJ7" t="str">
            <v>Sobresaliente</v>
          </cell>
          <cell r="AK7">
            <v>100</v>
          </cell>
          <cell r="AL7" t="str">
            <v>gosorio</v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R7" t="str">
            <v/>
          </cell>
          <cell r="AS7">
            <v>100</v>
          </cell>
          <cell r="AT7" t="str">
            <v>57,57</v>
          </cell>
          <cell r="AU7">
            <v>100</v>
          </cell>
          <cell r="AV7" t="str">
            <v>Sobresaliente</v>
          </cell>
          <cell r="AW7">
            <v>100</v>
          </cell>
          <cell r="AX7" t="str">
            <v>gosorio</v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D7" t="str">
            <v/>
          </cell>
          <cell r="BE7">
            <v>100</v>
          </cell>
          <cell r="BF7" t="str">
            <v>Sin Reportar</v>
          </cell>
          <cell r="BG7" t="str">
            <v/>
          </cell>
          <cell r="BH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P7" t="str">
            <v/>
          </cell>
          <cell r="BQ7">
            <v>100</v>
          </cell>
          <cell r="BR7" t="str">
            <v>Sin Reportar</v>
          </cell>
          <cell r="BS7" t="str">
            <v/>
          </cell>
          <cell r="BT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B7" t="str">
            <v/>
          </cell>
          <cell r="CC7">
            <v>100</v>
          </cell>
          <cell r="CD7" t="str">
            <v>Sin Reportar</v>
          </cell>
          <cell r="CE7" t="str">
            <v/>
          </cell>
          <cell r="CF7" t="str">
            <v/>
          </cell>
          <cell r="CH7" t="str">
            <v/>
          </cell>
          <cell r="CI7">
            <v>1</v>
          </cell>
          <cell r="CJ7" t="str">
            <v>Sobresaliente</v>
          </cell>
        </row>
        <row r="8">
          <cell r="F8" t="str">
            <v>Cumplimiento metas sectoriales e institucionales</v>
          </cell>
          <cell r="H8" t="str">
            <v>Ascendente</v>
          </cell>
          <cell r="I8" t="str">
            <v>Permite conocer el porcentaje de ejecución de las metas sectoriales e institucionales en la vigencia.</v>
          </cell>
          <cell r="J8" t="str">
            <v>Cuatrimestral</v>
          </cell>
          <cell r="K8" t="str">
            <v>100%</v>
          </cell>
          <cell r="L8" t="str">
            <v>Gestión</v>
          </cell>
          <cell r="M8" t="str">
            <v>jjimenezc,kcamargo</v>
          </cell>
          <cell r="N8" t="str">
            <v>Plan_accion_anual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F8" t="str">
            <v/>
          </cell>
          <cell r="AG8">
            <v>100</v>
          </cell>
          <cell r="AH8" t="str">
            <v>Sin Reportar</v>
          </cell>
          <cell r="AI8" t="str">
            <v/>
          </cell>
          <cell r="AJ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D8" t="str">
            <v/>
          </cell>
          <cell r="BE8">
            <v>100</v>
          </cell>
          <cell r="BF8" t="str">
            <v>Sin Reportar</v>
          </cell>
          <cell r="BG8" t="str">
            <v/>
          </cell>
          <cell r="BH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B8" t="str">
            <v/>
          </cell>
          <cell r="CC8">
            <v>100</v>
          </cell>
          <cell r="CD8" t="str">
            <v>Sin Reportar</v>
          </cell>
          <cell r="CE8" t="str">
            <v/>
          </cell>
          <cell r="CF8" t="str">
            <v/>
          </cell>
          <cell r="CH8" t="str">
            <v/>
          </cell>
          <cell r="CI8" t="str">
            <v>Reporte Posterior</v>
          </cell>
          <cell r="CJ8" t="str">
            <v>Reporte Posterior</v>
          </cell>
        </row>
        <row r="9">
          <cell r="F9" t="str">
            <v>Diseño de herramientas y lineamientos de politica pública</v>
          </cell>
          <cell r="H9" t="str">
            <v>Ascendente</v>
          </cell>
          <cell r="I9" t="str">
            <v>Herramientas y lineamientos diseñados por el proceso de Politica de Función Pública frente a las herramientas y lineamientos definidos.</v>
          </cell>
          <cell r="J9" t="str">
            <v>Semestral</v>
          </cell>
          <cell r="K9" t="str">
            <v>95%</v>
          </cell>
          <cell r="L9" t="str">
            <v>Gestión</v>
          </cell>
          <cell r="M9" t="str">
            <v>jtrujillo,lgonzalez</v>
          </cell>
          <cell r="N9" t="str">
            <v>Herramientas_lineamientos_politica_publica</v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R9" t="str">
            <v/>
          </cell>
          <cell r="AS9">
            <v>95</v>
          </cell>
          <cell r="AT9" t="str">
            <v>11,25</v>
          </cell>
          <cell r="AU9">
            <v>44</v>
          </cell>
          <cell r="AV9" t="str">
            <v>Inaceptable</v>
          </cell>
          <cell r="AW9">
            <v>46.32</v>
          </cell>
          <cell r="AX9" t="str">
            <v>jtrujillo</v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B9" t="str">
            <v/>
          </cell>
          <cell r="CC9">
            <v>95</v>
          </cell>
          <cell r="CD9" t="str">
            <v>Sin Reportar</v>
          </cell>
          <cell r="CE9" t="str">
            <v/>
          </cell>
          <cell r="CF9" t="str">
            <v/>
          </cell>
          <cell r="CH9" t="str">
            <v/>
          </cell>
          <cell r="CI9">
            <v>0.4632</v>
          </cell>
          <cell r="CJ9" t="str">
            <v>Inaceptable</v>
          </cell>
        </row>
        <row r="10">
          <cell r="F10" t="str">
            <v>Disponibilidad de los servidores</v>
          </cell>
          <cell r="H10" t="str">
            <v>Ascendente</v>
          </cell>
          <cell r="I10" t="str">
            <v>Mide el nivel de disponibilidad de los servidores de la Función Pública según programación.</v>
          </cell>
          <cell r="J10" t="str">
            <v>Mensual</v>
          </cell>
          <cell r="K10" t="str">
            <v>100%</v>
          </cell>
          <cell r="L10" t="str">
            <v>Gestión</v>
          </cell>
          <cell r="M10" t="str">
            <v>evargas, hsanchez</v>
          </cell>
          <cell r="N10" t="str">
            <v>Horas_servicio_disponible</v>
          </cell>
          <cell r="O10">
            <v>100</v>
          </cell>
          <cell r="P10" t="str">
            <v>730,730</v>
          </cell>
          <cell r="Q10">
            <v>100</v>
          </cell>
          <cell r="R10" t="str">
            <v>Sobresaliente</v>
          </cell>
          <cell r="S10">
            <v>100</v>
          </cell>
          <cell r="T10" t="str">
            <v>evargas</v>
          </cell>
          <cell r="U10">
            <v>100</v>
          </cell>
          <cell r="V10" t="str">
            <v>730,730</v>
          </cell>
          <cell r="W10">
            <v>100</v>
          </cell>
          <cell r="X10" t="str">
            <v>Sobresaliente</v>
          </cell>
          <cell r="Y10">
            <v>100</v>
          </cell>
          <cell r="Z10" t="str">
            <v>evargas</v>
          </cell>
          <cell r="AA10">
            <v>100</v>
          </cell>
          <cell r="AB10" t="str">
            <v>730,730</v>
          </cell>
          <cell r="AC10">
            <v>100</v>
          </cell>
          <cell r="AD10" t="str">
            <v>Sobresaliente</v>
          </cell>
          <cell r="AE10">
            <v>100</v>
          </cell>
          <cell r="AF10" t="str">
            <v>evargas</v>
          </cell>
          <cell r="AG10">
            <v>100</v>
          </cell>
          <cell r="AH10" t="str">
            <v>730,730</v>
          </cell>
          <cell r="AI10">
            <v>100</v>
          </cell>
          <cell r="AJ10" t="str">
            <v>Sobresaliente</v>
          </cell>
          <cell r="AK10">
            <v>100</v>
          </cell>
          <cell r="AL10" t="str">
            <v>evargas</v>
          </cell>
          <cell r="AM10">
            <v>100</v>
          </cell>
          <cell r="AN10" t="str">
            <v>Sin Reportar</v>
          </cell>
          <cell r="AO10" t="str">
            <v/>
          </cell>
          <cell r="AP10" t="str">
            <v/>
          </cell>
          <cell r="AR10" t="str">
            <v/>
          </cell>
          <cell r="AS10">
            <v>100</v>
          </cell>
          <cell r="AT10" t="str">
            <v>Sin Reportar</v>
          </cell>
          <cell r="AU10" t="str">
            <v/>
          </cell>
          <cell r="AV10" t="str">
            <v/>
          </cell>
          <cell r="AX10" t="str">
            <v/>
          </cell>
          <cell r="AY10">
            <v>100</v>
          </cell>
          <cell r="AZ10" t="str">
            <v>Sin Reportar</v>
          </cell>
          <cell r="BA10" t="str">
            <v/>
          </cell>
          <cell r="BB10" t="str">
            <v/>
          </cell>
          <cell r="BD10" t="str">
            <v/>
          </cell>
          <cell r="BE10">
            <v>100</v>
          </cell>
          <cell r="BF10" t="str">
            <v>Sin Reportar</v>
          </cell>
          <cell r="BG10" t="str">
            <v/>
          </cell>
          <cell r="BH10" t="str">
            <v/>
          </cell>
          <cell r="BJ10" t="str">
            <v/>
          </cell>
          <cell r="BK10">
            <v>100</v>
          </cell>
          <cell r="BL10" t="str">
            <v>Sin Reportar</v>
          </cell>
          <cell r="BM10" t="str">
            <v/>
          </cell>
          <cell r="BN10" t="str">
            <v/>
          </cell>
          <cell r="BP10" t="str">
            <v/>
          </cell>
          <cell r="BQ10">
            <v>100</v>
          </cell>
          <cell r="BR10" t="str">
            <v>Sin Reportar</v>
          </cell>
          <cell r="BS10" t="str">
            <v/>
          </cell>
          <cell r="BT10" t="str">
            <v/>
          </cell>
          <cell r="BV10" t="str">
            <v/>
          </cell>
          <cell r="BW10">
            <v>100</v>
          </cell>
          <cell r="BX10" t="str">
            <v>Sin Reportar</v>
          </cell>
          <cell r="BY10" t="str">
            <v/>
          </cell>
          <cell r="BZ10" t="str">
            <v/>
          </cell>
          <cell r="CB10" t="str">
            <v/>
          </cell>
          <cell r="CC10">
            <v>100</v>
          </cell>
          <cell r="CD10" t="str">
            <v>Sin Reportar</v>
          </cell>
          <cell r="CE10" t="str">
            <v/>
          </cell>
          <cell r="CF10" t="str">
            <v/>
          </cell>
          <cell r="CH10" t="str">
            <v/>
          </cell>
          <cell r="CI10">
            <v>1</v>
          </cell>
          <cell r="CJ10" t="str">
            <v>Sobresaliente</v>
          </cell>
        </row>
        <row r="11">
          <cell r="F11" t="str">
            <v>Documentos de análisis generados para la caracterización</v>
          </cell>
          <cell r="H11" t="str">
            <v>No Aplica</v>
          </cell>
          <cell r="I11" t="str">
            <v>Permite efectuar análisis de los datos correspondientes a las PQRSD radicadas por cada una de las temáticas de las áreas técnicas</v>
          </cell>
          <cell r="J11" t="str">
            <v>Anual</v>
          </cell>
          <cell r="K11" t="str">
            <v>100%</v>
          </cell>
          <cell r="L11" t="str">
            <v>Gestión</v>
          </cell>
          <cell r="M11" t="str">
            <v>iortiz,spena</v>
          </cell>
          <cell r="N11" t="str">
            <v>Documentos_analisis_elaborados_para_caracterizacion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B11" t="str">
            <v/>
          </cell>
          <cell r="CC11">
            <v>100</v>
          </cell>
          <cell r="CD11" t="str">
            <v>Sin Reportar</v>
          </cell>
          <cell r="CE11" t="str">
            <v/>
          </cell>
          <cell r="CF11" t="str">
            <v/>
          </cell>
          <cell r="CH11" t="str">
            <v/>
          </cell>
          <cell r="CI11" t="str">
            <v>Reporte Posterior</v>
          </cell>
          <cell r="CJ11" t="str">
            <v>Reporte Posterior</v>
          </cell>
        </row>
        <row r="12">
          <cell r="F12" t="str">
            <v>Ejecución financiera</v>
          </cell>
          <cell r="H12" t="str">
            <v>Ascendente</v>
          </cell>
          <cell r="I12" t="str">
            <v>Mide el cumplimiento de la ejecución financiera</v>
          </cell>
          <cell r="J12" t="str">
            <v>Mensual</v>
          </cell>
          <cell r="K12" t="str">
            <v>95%</v>
          </cell>
          <cell r="L12" t="str">
            <v>Gestión</v>
          </cell>
          <cell r="M12" t="str">
            <v>cprieto,jcamargo,jpinzon,nsiabato,yherrera</v>
          </cell>
          <cell r="N12" t="str">
            <v>Informes_de_ejecucion_presentados</v>
          </cell>
          <cell r="O12">
            <v>95</v>
          </cell>
          <cell r="P12" t="str">
            <v>4,4</v>
          </cell>
          <cell r="Q12">
            <v>96.8481</v>
          </cell>
          <cell r="R12" t="str">
            <v>Sobresaliente</v>
          </cell>
          <cell r="S12">
            <v>101.95</v>
          </cell>
          <cell r="T12" t="str">
            <v>nsiabato</v>
          </cell>
          <cell r="U12">
            <v>95</v>
          </cell>
          <cell r="V12" t="str">
            <v>6,4</v>
          </cell>
          <cell r="W12">
            <v>121.9767</v>
          </cell>
          <cell r="X12" t="str">
            <v>Sobresaliente</v>
          </cell>
          <cell r="Y12">
            <v>128.4</v>
          </cell>
          <cell r="Z12" t="str">
            <v>nsiabato</v>
          </cell>
          <cell r="AA12">
            <v>95</v>
          </cell>
          <cell r="AB12" t="str">
            <v>5,4</v>
          </cell>
          <cell r="AC12">
            <v>110.6188</v>
          </cell>
          <cell r="AD12" t="str">
            <v>Sobresaliente</v>
          </cell>
          <cell r="AE12">
            <v>116.44</v>
          </cell>
          <cell r="AF12" t="str">
            <v>nsiabato</v>
          </cell>
          <cell r="AG12">
            <v>95</v>
          </cell>
          <cell r="AH12" t="str">
            <v>4,4</v>
          </cell>
          <cell r="AI12">
            <v>99.7976</v>
          </cell>
          <cell r="AJ12" t="str">
            <v>Sobresaliente</v>
          </cell>
          <cell r="AK12">
            <v>105.05</v>
          </cell>
          <cell r="AL12" t="str">
            <v>nsiabato</v>
          </cell>
          <cell r="AM12">
            <v>95</v>
          </cell>
          <cell r="AN12" t="str">
            <v>4,4</v>
          </cell>
          <cell r="AO12">
            <v>100.7435</v>
          </cell>
          <cell r="AP12" t="str">
            <v>Sobresaliente</v>
          </cell>
          <cell r="AQ12">
            <v>106.05</v>
          </cell>
          <cell r="AR12" t="str">
            <v>nsiabato</v>
          </cell>
          <cell r="AS12">
            <v>95</v>
          </cell>
          <cell r="AT12" t="str">
            <v>4,4</v>
          </cell>
          <cell r="AU12">
            <v>99.7244</v>
          </cell>
          <cell r="AV12" t="str">
            <v>Sobresaliente</v>
          </cell>
          <cell r="AW12">
            <v>104.97</v>
          </cell>
          <cell r="AX12" t="str">
            <v>jpinzon</v>
          </cell>
          <cell r="AY12">
            <v>95</v>
          </cell>
          <cell r="AZ12" t="str">
            <v>Sin Reportar</v>
          </cell>
          <cell r="BA12" t="str">
            <v/>
          </cell>
          <cell r="BB12" t="str">
            <v/>
          </cell>
          <cell r="BD12" t="str">
            <v/>
          </cell>
          <cell r="BE12">
            <v>95</v>
          </cell>
          <cell r="BF12" t="str">
            <v>Sin Reportar</v>
          </cell>
          <cell r="BG12" t="str">
            <v/>
          </cell>
          <cell r="BH12" t="str">
            <v/>
          </cell>
          <cell r="BJ12" t="str">
            <v/>
          </cell>
          <cell r="BK12">
            <v>95</v>
          </cell>
          <cell r="BL12" t="str">
            <v>Sin Reportar</v>
          </cell>
          <cell r="BM12" t="str">
            <v/>
          </cell>
          <cell r="BN12" t="str">
            <v/>
          </cell>
          <cell r="BP12" t="str">
            <v/>
          </cell>
          <cell r="BQ12">
            <v>95</v>
          </cell>
          <cell r="BR12" t="str">
            <v>Sin Reportar</v>
          </cell>
          <cell r="BS12" t="str">
            <v/>
          </cell>
          <cell r="BT12" t="str">
            <v/>
          </cell>
          <cell r="BV12" t="str">
            <v/>
          </cell>
          <cell r="BW12">
            <v>95</v>
          </cell>
          <cell r="BX12" t="str">
            <v>Sin Reportar</v>
          </cell>
          <cell r="BY12" t="str">
            <v/>
          </cell>
          <cell r="BZ12" t="str">
            <v/>
          </cell>
          <cell r="CB12" t="str">
            <v/>
          </cell>
          <cell r="CC12">
            <v>95</v>
          </cell>
          <cell r="CD12" t="str">
            <v>Sin Reportar</v>
          </cell>
          <cell r="CE12" t="str">
            <v/>
          </cell>
          <cell r="CF12" t="str">
            <v/>
          </cell>
          <cell r="CH12" t="str">
            <v/>
          </cell>
          <cell r="CI12">
            <v>1.0497</v>
          </cell>
          <cell r="CJ12" t="str">
            <v>Sobresaliente</v>
          </cell>
        </row>
        <row r="13">
          <cell r="F13" t="str">
            <v>Ejecución Presupuestal</v>
          </cell>
          <cell r="H13" t="str">
            <v>Ascendente</v>
          </cell>
          <cell r="I13" t="str">
            <v>Permite conocer el porcentaje de recursos presupuestales ejecutados, a nivel de obligación, frente al presupuesto asignado a la Entidad en la vigencia.</v>
          </cell>
          <cell r="J13" t="str">
            <v>Mensual</v>
          </cell>
          <cell r="K13" t="str">
            <v>98.75%</v>
          </cell>
          <cell r="L13" t="str">
            <v>Gestión</v>
          </cell>
          <cell r="M13" t="str">
            <v>jcendales,lvargas,lsuarez</v>
          </cell>
          <cell r="N13" t="str">
            <v>Presupuesto_ejecutado</v>
          </cell>
          <cell r="O13">
            <v>3.25</v>
          </cell>
          <cell r="P13" t="str">
            <v>1207626541 ,39822508438</v>
          </cell>
          <cell r="Q13">
            <v>3.0325</v>
          </cell>
          <cell r="R13" t="str">
            <v>Sobresaliente</v>
          </cell>
          <cell r="S13">
            <v>93.31</v>
          </cell>
          <cell r="T13" t="str">
            <v>jcendales</v>
          </cell>
          <cell r="U13">
            <v>8.98</v>
          </cell>
          <cell r="V13" t="str">
            <v>2794400004</v>
          </cell>
          <cell r="W13">
            <v>7.0171</v>
          </cell>
          <cell r="X13" t="str">
            <v>Aceptable</v>
          </cell>
          <cell r="Y13">
            <v>78.14</v>
          </cell>
          <cell r="Z13" t="str">
            <v>lsuarez</v>
          </cell>
          <cell r="AA13">
            <v>15.16</v>
          </cell>
          <cell r="AB13" t="str">
            <v>5684886333</v>
          </cell>
          <cell r="AC13">
            <v>14.2756</v>
          </cell>
          <cell r="AD13" t="str">
            <v>Sobresaliente</v>
          </cell>
          <cell r="AE13">
            <v>94.17</v>
          </cell>
          <cell r="AF13" t="str">
            <v>lsuarez</v>
          </cell>
          <cell r="AG13">
            <v>22.27</v>
          </cell>
          <cell r="AH13" t="str">
            <v>7165419637</v>
          </cell>
          <cell r="AI13">
            <v>17.9934</v>
          </cell>
          <cell r="AJ13" t="str">
            <v>Aceptable</v>
          </cell>
          <cell r="AK13">
            <v>80.8</v>
          </cell>
          <cell r="AL13" t="str">
            <v>lsuarez</v>
          </cell>
          <cell r="AM13">
            <v>30.83</v>
          </cell>
          <cell r="AN13" t="str">
            <v>9718386670 , 39822508438</v>
          </cell>
          <cell r="AO13">
            <v>24.4043</v>
          </cell>
          <cell r="AP13" t="str">
            <v>Sobresaliente</v>
          </cell>
          <cell r="AQ13">
            <v>79.16</v>
          </cell>
          <cell r="AR13" t="str">
            <v>jcendales</v>
          </cell>
          <cell r="AS13">
            <v>38.92</v>
          </cell>
          <cell r="AT13" t="str">
            <v>13322784893</v>
          </cell>
          <cell r="AU13">
            <v>33.4554</v>
          </cell>
          <cell r="AV13" t="str">
            <v>Aceptable</v>
          </cell>
          <cell r="AW13">
            <v>85.96</v>
          </cell>
          <cell r="AX13" t="str">
            <v>lsuarez</v>
          </cell>
          <cell r="AY13">
            <v>47.86</v>
          </cell>
          <cell r="AZ13" t="str">
            <v>Sin Reportar</v>
          </cell>
          <cell r="BA13" t="str">
            <v/>
          </cell>
          <cell r="BB13" t="str">
            <v/>
          </cell>
          <cell r="BD13" t="str">
            <v/>
          </cell>
          <cell r="BE13">
            <v>57.73</v>
          </cell>
          <cell r="BF13" t="str">
            <v>Sin Reportar</v>
          </cell>
          <cell r="BG13" t="str">
            <v/>
          </cell>
          <cell r="BH13" t="str">
            <v/>
          </cell>
          <cell r="BJ13" t="str">
            <v/>
          </cell>
          <cell r="BK13">
            <v>66.26</v>
          </cell>
          <cell r="BL13" t="str">
            <v>Sin Reportar</v>
          </cell>
          <cell r="BM13" t="str">
            <v/>
          </cell>
          <cell r="BN13" t="str">
            <v/>
          </cell>
          <cell r="BP13" t="str">
            <v/>
          </cell>
          <cell r="BQ13">
            <v>75.61</v>
          </cell>
          <cell r="BR13" t="str">
            <v>Sin Reportar</v>
          </cell>
          <cell r="BS13" t="str">
            <v/>
          </cell>
          <cell r="BT13" t="str">
            <v/>
          </cell>
          <cell r="BV13" t="str">
            <v/>
          </cell>
          <cell r="BW13">
            <v>84.34</v>
          </cell>
          <cell r="BX13" t="str">
            <v>Sin Reportar</v>
          </cell>
          <cell r="BY13" t="str">
            <v/>
          </cell>
          <cell r="BZ13" t="str">
            <v/>
          </cell>
          <cell r="CB13" t="str">
            <v/>
          </cell>
          <cell r="CC13">
            <v>98.75</v>
          </cell>
          <cell r="CD13" t="str">
            <v>Sin Reportar</v>
          </cell>
          <cell r="CE13" t="str">
            <v/>
          </cell>
          <cell r="CF13" t="str">
            <v/>
          </cell>
          <cell r="CH13" t="str">
            <v/>
          </cell>
          <cell r="CI13">
            <v>0.8595999999999999</v>
          </cell>
          <cell r="CJ13" t="str">
            <v>Aceptable</v>
          </cell>
        </row>
        <row r="14">
          <cell r="F14" t="str">
            <v>Entidades atendidas por Función Pública</v>
          </cell>
          <cell r="H14" t="str">
            <v>Ascendente</v>
          </cell>
          <cell r="I14" t="str">
            <v>Entidades que fueron atendidas por Función Pública para concursos de méritos.</v>
          </cell>
          <cell r="J14" t="str">
            <v>Trimestral</v>
          </cell>
          <cell r="K14" t="str">
            <v>100%</v>
          </cell>
          <cell r="L14" t="str">
            <v>Gestión</v>
          </cell>
          <cell r="M14" t="str">
            <v>famezquita,lmuleth,vfajardo</v>
          </cell>
          <cell r="N14" t="str">
            <v>Entidades_atendidas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Z14" t="str">
            <v/>
          </cell>
          <cell r="AA14">
            <v>100</v>
          </cell>
          <cell r="AB14" t="str">
            <v>101,101</v>
          </cell>
          <cell r="AC14">
            <v>100</v>
          </cell>
          <cell r="AD14" t="str">
            <v>Sobresaliente</v>
          </cell>
          <cell r="AE14">
            <v>100</v>
          </cell>
          <cell r="AF14" t="str">
            <v>vfajardo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R14" t="str">
            <v/>
          </cell>
          <cell r="AS14">
            <v>100</v>
          </cell>
          <cell r="AT14" t="str">
            <v>2,2</v>
          </cell>
          <cell r="AU14">
            <v>100</v>
          </cell>
          <cell r="AV14" t="str">
            <v>Sobresaliente</v>
          </cell>
          <cell r="AW14">
            <v>100</v>
          </cell>
          <cell r="AX14" t="str">
            <v>vfajardo</v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J14" t="str">
            <v/>
          </cell>
          <cell r="BK14">
            <v>100</v>
          </cell>
          <cell r="BL14" t="str">
            <v>Sin Reportar</v>
          </cell>
          <cell r="BM14" t="str">
            <v/>
          </cell>
          <cell r="BN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B14" t="str">
            <v/>
          </cell>
          <cell r="CC14">
            <v>100</v>
          </cell>
          <cell r="CD14" t="str">
            <v>Sin Reportar</v>
          </cell>
          <cell r="CE14" t="str">
            <v/>
          </cell>
          <cell r="CF14" t="str">
            <v/>
          </cell>
          <cell r="CH14" t="str">
            <v/>
          </cell>
          <cell r="CI14">
            <v>1</v>
          </cell>
          <cell r="CJ14" t="str">
            <v>Sobresaliente</v>
          </cell>
        </row>
        <row r="15">
          <cell r="F15" t="str">
            <v>Evaluaciones implementadas Gestión Meritocrática</v>
          </cell>
          <cell r="H15" t="str">
            <v>Ascendente</v>
          </cell>
          <cell r="I15" t="str">
            <v>Porcentaje de evaluaciones realizadas para cargos de libre nombramiento y remoción de los niveles Directivos, Asesor y Profesional</v>
          </cell>
          <cell r="J15" t="str">
            <v>Trimestral</v>
          </cell>
          <cell r="K15" t="str">
            <v>100%</v>
          </cell>
          <cell r="L15" t="str">
            <v>Gestión</v>
          </cell>
          <cell r="M15" t="str">
            <v>famezquita,lmuleth,vfajardo</v>
          </cell>
          <cell r="N15" t="str">
            <v>Evaluaciones_implementadas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Z15" t="str">
            <v/>
          </cell>
          <cell r="AA15">
            <v>100</v>
          </cell>
          <cell r="AB15" t="str">
            <v>976,976</v>
          </cell>
          <cell r="AC15">
            <v>100</v>
          </cell>
          <cell r="AD15" t="str">
            <v>Sobresaliente</v>
          </cell>
          <cell r="AE15">
            <v>100</v>
          </cell>
          <cell r="AF15" t="str">
            <v>vfajardo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R15" t="str">
            <v/>
          </cell>
          <cell r="AS15">
            <v>100</v>
          </cell>
          <cell r="AT15" t="str">
            <v>684,684</v>
          </cell>
          <cell r="AU15">
            <v>100</v>
          </cell>
          <cell r="AV15" t="str">
            <v>Sobresaliente</v>
          </cell>
          <cell r="AW15">
            <v>100</v>
          </cell>
          <cell r="AX15" t="str">
            <v>vfajardo</v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J15" t="str">
            <v/>
          </cell>
          <cell r="BK15">
            <v>100</v>
          </cell>
          <cell r="BL15" t="str">
            <v>Sin Reportar</v>
          </cell>
          <cell r="BM15" t="str">
            <v/>
          </cell>
          <cell r="BN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B15" t="str">
            <v/>
          </cell>
          <cell r="CC15">
            <v>100</v>
          </cell>
          <cell r="CD15" t="str">
            <v>Sin Reportar</v>
          </cell>
          <cell r="CE15" t="str">
            <v/>
          </cell>
          <cell r="CF15" t="str">
            <v/>
          </cell>
          <cell r="CH15" t="str">
            <v/>
          </cell>
          <cell r="CI15">
            <v>1</v>
          </cell>
          <cell r="CJ15" t="str">
            <v>Sobresaliente</v>
          </cell>
        </row>
        <row r="16">
          <cell r="F16" t="str">
            <v>Gestión del servicio</v>
          </cell>
          <cell r="H16" t="str">
            <v>Ascendente</v>
          </cell>
          <cell r="I16" t="str">
            <v>Conocer la efectividad en la gestión correspondiente a la atención de solicitudes allegadas al GGD</v>
          </cell>
          <cell r="J16" t="str">
            <v>Semestral</v>
          </cell>
          <cell r="K16" t="str">
            <v>100%</v>
          </cell>
          <cell r="L16" t="str">
            <v>Gestión</v>
          </cell>
          <cell r="M16" t="str">
            <v>dsastoque,jrodriguez,ycastillo</v>
          </cell>
          <cell r="N16" t="str">
            <v>PQRSD_asigandas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R16" t="str">
            <v/>
          </cell>
          <cell r="AS16">
            <v>100</v>
          </cell>
          <cell r="AT16" t="str">
            <v>22317,22317</v>
          </cell>
          <cell r="AU16">
            <v>100</v>
          </cell>
          <cell r="AV16" t="str">
            <v>Sobresaliente</v>
          </cell>
          <cell r="AW16">
            <v>100</v>
          </cell>
          <cell r="AX16" t="str">
            <v>jrodriguez</v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B16" t="str">
            <v/>
          </cell>
          <cell r="CC16">
            <v>100</v>
          </cell>
          <cell r="CD16" t="str">
            <v>Sin Reportar</v>
          </cell>
          <cell r="CE16" t="str">
            <v/>
          </cell>
          <cell r="CF16" t="str">
            <v/>
          </cell>
          <cell r="CH16" t="str">
            <v/>
          </cell>
          <cell r="CI16">
            <v>1</v>
          </cell>
          <cell r="CJ16" t="str">
            <v>Sobresaliente</v>
          </cell>
        </row>
        <row r="17">
          <cell r="F17" t="str">
            <v>Impacto de las actividades de bienestar social</v>
          </cell>
          <cell r="H17" t="str">
            <v>Ascendente</v>
          </cell>
          <cell r="I17" t="str">
            <v>Medir el efecto de las actividades del Programa de bienestar social para obtener el % de cambio obtenido frente al año anterior.</v>
          </cell>
          <cell r="J17" t="str">
            <v>Anual</v>
          </cell>
          <cell r="K17" t="str">
            <v>90%</v>
          </cell>
          <cell r="L17" t="str">
            <v>Satisfacción</v>
          </cell>
          <cell r="M17" t="str">
            <v>mdonado</v>
          </cell>
          <cell r="N17" t="str">
            <v>efecto_horario_flexible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B17" t="str">
            <v/>
          </cell>
          <cell r="CC17">
            <v>90</v>
          </cell>
          <cell r="CD17" t="str">
            <v>Sin Reportar</v>
          </cell>
          <cell r="CE17" t="str">
            <v/>
          </cell>
          <cell r="CF17" t="str">
            <v/>
          </cell>
          <cell r="CH17" t="str">
            <v/>
          </cell>
          <cell r="CI17" t="str">
            <v>Reporte Posterior</v>
          </cell>
          <cell r="CJ17" t="str">
            <v>Reporte Posterior</v>
          </cell>
        </row>
        <row r="18">
          <cell r="F18" t="str">
            <v>Impacto de las actividades del Plan de Seguridad y Salud en el Trabajo</v>
          </cell>
          <cell r="H18" t="str">
            <v>Ascendente</v>
          </cell>
          <cell r="I18" t="str">
            <v>Medir el efecto de las actividades del Plan de Seguridad y Salud en el Trabajo para obtener el % de cambio obtenido frente al año anterior.</v>
          </cell>
          <cell r="J18" t="str">
            <v>Anual</v>
          </cell>
          <cell r="K18" t="str">
            <v>96%</v>
          </cell>
          <cell r="L18" t="str">
            <v>Satisfacción</v>
          </cell>
          <cell r="M18" t="str">
            <v>amedina,mdonado</v>
          </cell>
          <cell r="N18" t="str">
            <v>efecto_de_actividades_de_promocion_y_prevencion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B18" t="str">
            <v/>
          </cell>
          <cell r="CC18">
            <v>96</v>
          </cell>
          <cell r="CD18" t="str">
            <v>Sin Reportar</v>
          </cell>
          <cell r="CE18" t="str">
            <v/>
          </cell>
          <cell r="CF18" t="str">
            <v/>
          </cell>
          <cell r="CH18" t="str">
            <v/>
          </cell>
          <cell r="CI18" t="str">
            <v>Reporte Posterior</v>
          </cell>
          <cell r="CJ18" t="str">
            <v>Reporte Posterior</v>
          </cell>
        </row>
        <row r="19">
          <cell r="F19" t="str">
            <v>Impacto de las capacitaciones con presupuesto.</v>
          </cell>
          <cell r="H19" t="str">
            <v>Ascendente</v>
          </cell>
          <cell r="I19" t="str">
            <v>Medir el fortalecimiento en el puesto de trabajo de los servidores que asistieron a capacitaciones con presupuesto para conocer el % de cambio obtenido frente al año anterior.</v>
          </cell>
          <cell r="J19" t="str">
            <v>Anual</v>
          </cell>
          <cell r="K19" t="str">
            <v>90%</v>
          </cell>
          <cell r="L19" t="str">
            <v>Satisfacción</v>
          </cell>
          <cell r="M19" t="str">
            <v>mdonado</v>
          </cell>
          <cell r="N19" t="str">
            <v>Impacto_de_las_capacitaciones_con_presupuesto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B19" t="str">
            <v/>
          </cell>
          <cell r="CC19">
            <v>90</v>
          </cell>
          <cell r="CD19" t="str">
            <v>Sin Reportar</v>
          </cell>
          <cell r="CE19" t="str">
            <v/>
          </cell>
          <cell r="CF19" t="str">
            <v/>
          </cell>
          <cell r="CH19" t="str">
            <v/>
          </cell>
          <cell r="CI19" t="str">
            <v>Reporte Posterior</v>
          </cell>
          <cell r="CJ19" t="str">
            <v>Reporte Posterior</v>
          </cell>
        </row>
        <row r="20">
          <cell r="F20" t="str">
            <v>Insatisfacción Audiencia</v>
          </cell>
          <cell r="H20" t="str">
            <v>Descendente</v>
          </cell>
          <cell r="I20" t="str">
            <v>Mide el porcentaje de usuarios que califican como deficiente los servicios prestados por el GSCI en alguna de las preguntas</v>
          </cell>
          <cell r="J20" t="str">
            <v>Trimestral</v>
          </cell>
          <cell r="K20" t="str">
            <v>5%</v>
          </cell>
          <cell r="L20" t="str">
            <v>Satisfacción</v>
          </cell>
          <cell r="M20" t="str">
            <v>ctorres,jjimenez</v>
          </cell>
          <cell r="N20" t="str">
            <v>Insatisfaccion_audiencia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Z20" t="str">
            <v/>
          </cell>
          <cell r="AA20">
            <v>5</v>
          </cell>
          <cell r="AB20" t="str">
            <v>111,1301</v>
          </cell>
          <cell r="AC20">
            <v>8.5319</v>
          </cell>
          <cell r="AD20" t="str">
            <v>Inaceptable</v>
          </cell>
          <cell r="AE20">
            <v>170.64</v>
          </cell>
          <cell r="AF20" t="str">
            <v>ctorres</v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R20" t="str">
            <v/>
          </cell>
          <cell r="AS20">
            <v>5</v>
          </cell>
          <cell r="AT20" t="str">
            <v>120,1268</v>
          </cell>
          <cell r="AU20">
            <v>9.4637</v>
          </cell>
          <cell r="AV20" t="str">
            <v>Inaceptable</v>
          </cell>
          <cell r="AW20">
            <v>189.27</v>
          </cell>
          <cell r="AX20" t="str">
            <v>ctorres</v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J20" t="str">
            <v/>
          </cell>
          <cell r="BK20">
            <v>5</v>
          </cell>
          <cell r="BL20" t="str">
            <v>Sin Reportar</v>
          </cell>
          <cell r="BM20" t="str">
            <v/>
          </cell>
          <cell r="BN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B20" t="str">
            <v/>
          </cell>
          <cell r="CC20">
            <v>5</v>
          </cell>
          <cell r="CD20" t="str">
            <v>Sin Reportar</v>
          </cell>
          <cell r="CE20" t="str">
            <v/>
          </cell>
          <cell r="CF20" t="str">
            <v/>
          </cell>
          <cell r="CH20" t="str">
            <v/>
          </cell>
          <cell r="CI20">
            <v>0.8927</v>
          </cell>
          <cell r="CJ20" t="str">
            <v>Aceptable</v>
          </cell>
        </row>
        <row r="21">
          <cell r="F21" t="str">
            <v>Modelo Asesoría Integral Implementado</v>
          </cell>
          <cell r="H21" t="str">
            <v>Ascendente</v>
          </cell>
          <cell r="I21" t="str">
            <v>Mide la relación entre el total de entidades asesoradas integralmente con respecto al total de entidades asesoradas.</v>
          </cell>
          <cell r="J21" t="str">
            <v>Trimestral</v>
          </cell>
          <cell r="K21" t="str">
            <v>20%</v>
          </cell>
          <cell r="L21" t="str">
            <v>Gestión</v>
          </cell>
          <cell r="M21" t="str">
            <v>mmoreno,rbolanos,yrueda</v>
          </cell>
          <cell r="N21" t="str">
            <v>Entidades_asesoradas_integralmente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Z21" t="str">
            <v/>
          </cell>
          <cell r="AA21">
            <v>20</v>
          </cell>
          <cell r="AB21" t="str">
            <v>31,59</v>
          </cell>
          <cell r="AC21">
            <v>52.5424</v>
          </cell>
          <cell r="AD21" t="str">
            <v>Sobresaliente</v>
          </cell>
          <cell r="AE21">
            <v>262.71</v>
          </cell>
          <cell r="AF21" t="str">
            <v>rbolanos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R21" t="str">
            <v/>
          </cell>
          <cell r="AS21">
            <v>20</v>
          </cell>
          <cell r="AT21" t="str">
            <v>191,371</v>
          </cell>
          <cell r="AU21">
            <v>51.4825</v>
          </cell>
          <cell r="AV21" t="str">
            <v>Sobresaliente</v>
          </cell>
          <cell r="AW21">
            <v>257.41</v>
          </cell>
          <cell r="AX21" t="str">
            <v>rbolanos</v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J21" t="str">
            <v/>
          </cell>
          <cell r="BK21">
            <v>20</v>
          </cell>
          <cell r="BL21" t="str">
            <v>Sin Reportar</v>
          </cell>
          <cell r="BM21" t="str">
            <v/>
          </cell>
          <cell r="BN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B21" t="str">
            <v/>
          </cell>
          <cell r="CC21">
            <v>20</v>
          </cell>
          <cell r="CD21" t="str">
            <v>Sin Reportar</v>
          </cell>
          <cell r="CE21" t="str">
            <v/>
          </cell>
          <cell r="CF21" t="str">
            <v/>
          </cell>
          <cell r="CH21" t="str">
            <v/>
          </cell>
          <cell r="CI21">
            <v>1</v>
          </cell>
          <cell r="CJ21" t="str">
            <v>Sobresaliente</v>
          </cell>
        </row>
        <row r="22">
          <cell r="F22" t="str">
            <v>Oportunidad en la Administración Documental</v>
          </cell>
          <cell r="H22" t="str">
            <v>Ascendente</v>
          </cell>
          <cell r="I22" t="str">
            <v>Conocer la efectividad de las acciones implementadas por el GGD para el fortalecimiento de la administración documental en la entidad</v>
          </cell>
          <cell r="J22" t="str">
            <v>Semestral</v>
          </cell>
          <cell r="K22" t="str">
            <v>100%</v>
          </cell>
          <cell r="L22" t="str">
            <v>Gestión</v>
          </cell>
          <cell r="M22" t="str">
            <v>dsastoque,jrodriguez,ycastillo</v>
          </cell>
          <cell r="N22" t="str">
            <v>Asesorias_administracion_archivo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R22" t="str">
            <v/>
          </cell>
          <cell r="AS22">
            <v>50</v>
          </cell>
          <cell r="AT22" t="str">
            <v>42,42,50</v>
          </cell>
          <cell r="AU22">
            <v>50</v>
          </cell>
          <cell r="AV22" t="str">
            <v>Sobresaliente</v>
          </cell>
          <cell r="AW22">
            <v>100</v>
          </cell>
          <cell r="AX22" t="str">
            <v>lsuarez</v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B22" t="str">
            <v/>
          </cell>
          <cell r="CC22">
            <v>100</v>
          </cell>
          <cell r="CD22" t="str">
            <v>Sin Reportar</v>
          </cell>
          <cell r="CE22" t="str">
            <v/>
          </cell>
          <cell r="CF22" t="str">
            <v/>
          </cell>
          <cell r="CH22" t="str">
            <v/>
          </cell>
          <cell r="CI22">
            <v>1</v>
          </cell>
          <cell r="CJ22" t="str">
            <v>Sobresaliente</v>
          </cell>
        </row>
        <row r="23">
          <cell r="F23" t="str">
            <v>Oportunidad en la entrega de productos</v>
          </cell>
          <cell r="H23" t="str">
            <v>Ascendente</v>
          </cell>
          <cell r="I23" t="str">
            <v>Medir el grado de cumplimiento de los tiempos establecidos para la entrega de productos</v>
          </cell>
          <cell r="J23" t="str">
            <v>Semestral</v>
          </cell>
          <cell r="K23" t="str">
            <v>100%</v>
          </cell>
          <cell r="L23" t="str">
            <v>Gestión</v>
          </cell>
          <cell r="M23" t="str">
            <v>jutorres,lricaurte</v>
          </cell>
          <cell r="N23" t="str">
            <v>convenios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R23" t="str">
            <v/>
          </cell>
          <cell r="AS23">
            <v>100</v>
          </cell>
          <cell r="AT23" t="str">
            <v>8,8</v>
          </cell>
          <cell r="AU23">
            <v>100</v>
          </cell>
          <cell r="AV23" t="str">
            <v>Sobresaliente</v>
          </cell>
          <cell r="AW23">
            <v>100</v>
          </cell>
          <cell r="AX23" t="str">
            <v>lricaurte</v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B23" t="str">
            <v/>
          </cell>
          <cell r="CC23">
            <v>100</v>
          </cell>
          <cell r="CD23" t="str">
            <v>Sin Reportar</v>
          </cell>
          <cell r="CE23" t="str">
            <v/>
          </cell>
          <cell r="CF23" t="str">
            <v/>
          </cell>
          <cell r="CH23" t="str">
            <v/>
          </cell>
          <cell r="CI23">
            <v>1</v>
          </cell>
          <cell r="CJ23" t="str">
            <v>Sobresaliente</v>
          </cell>
        </row>
        <row r="24">
          <cell r="F24" t="str">
            <v>PAC Ejecutado</v>
          </cell>
          <cell r="H24" t="str">
            <v>Ascendente</v>
          </cell>
          <cell r="I24" t="str">
            <v>Mide el cumplimiento de PAC ejecutado</v>
          </cell>
          <cell r="J24" t="str">
            <v>Mensual</v>
          </cell>
          <cell r="K24" t="str">
            <v>95%</v>
          </cell>
          <cell r="L24" t="str">
            <v>Gestión</v>
          </cell>
          <cell r="M24" t="str">
            <v>cprieto,jcamargo,jpinzon,nsiabato,yherrera</v>
          </cell>
          <cell r="N24" t="str">
            <v>pac_ejecutado_gastos_generales</v>
          </cell>
          <cell r="O24">
            <v>95</v>
          </cell>
          <cell r="P24" t="str">
            <v>28362756,32000000</v>
          </cell>
          <cell r="Q24">
            <v>92.3165</v>
          </cell>
          <cell r="R24" t="str">
            <v>Sobresaliente</v>
          </cell>
          <cell r="S24">
            <v>97.18</v>
          </cell>
          <cell r="T24" t="str">
            <v>nsiabato</v>
          </cell>
          <cell r="U24">
            <v>95</v>
          </cell>
          <cell r="V24" t="str">
            <v>26471383,30300000</v>
          </cell>
          <cell r="W24">
            <v>95.4043</v>
          </cell>
          <cell r="X24" t="str">
            <v>Sobresaliente</v>
          </cell>
          <cell r="Y24">
            <v>100.43</v>
          </cell>
          <cell r="Z24" t="str">
            <v>nsiabato</v>
          </cell>
          <cell r="AA24">
            <v>95</v>
          </cell>
          <cell r="AB24" t="str">
            <v>99943347,100365860</v>
          </cell>
          <cell r="AC24">
            <v>78.9294</v>
          </cell>
          <cell r="AD24" t="str">
            <v>Aceptable</v>
          </cell>
          <cell r="AE24">
            <v>83.08</v>
          </cell>
          <cell r="AF24" t="str">
            <v>nsiabato</v>
          </cell>
          <cell r="AG24">
            <v>95</v>
          </cell>
          <cell r="AH24" t="str">
            <v>105271720,105352524</v>
          </cell>
          <cell r="AI24">
            <v>81.2132</v>
          </cell>
          <cell r="AJ24" t="str">
            <v>Aceptable</v>
          </cell>
          <cell r="AK24">
            <v>85.49</v>
          </cell>
          <cell r="AL24" t="str">
            <v>yherrera</v>
          </cell>
          <cell r="AM24">
            <v>95</v>
          </cell>
          <cell r="AN24" t="str">
            <v>188831677,189883092</v>
          </cell>
          <cell r="AO24">
            <v>94.9365</v>
          </cell>
          <cell r="AP24" t="str">
            <v>Sobresaliente</v>
          </cell>
          <cell r="AQ24">
            <v>99.93</v>
          </cell>
          <cell r="AR24" t="str">
            <v>yherrera</v>
          </cell>
          <cell r="AS24">
            <v>95</v>
          </cell>
          <cell r="AT24" t="str">
            <v>199150323,199500000</v>
          </cell>
          <cell r="AU24">
            <v>98.1957</v>
          </cell>
          <cell r="AV24" t="str">
            <v>Sobresaliente</v>
          </cell>
          <cell r="AW24">
            <v>103.36</v>
          </cell>
          <cell r="AX24" t="str">
            <v>yherrera</v>
          </cell>
          <cell r="AY24">
            <v>95</v>
          </cell>
          <cell r="AZ24" t="str">
            <v>Sin Reportar</v>
          </cell>
          <cell r="BA24" t="str">
            <v/>
          </cell>
          <cell r="BB24" t="str">
            <v/>
          </cell>
          <cell r="BD24" t="str">
            <v/>
          </cell>
          <cell r="BE24">
            <v>95</v>
          </cell>
          <cell r="BF24" t="str">
            <v>Sin Reportar</v>
          </cell>
          <cell r="BG24" t="str">
            <v/>
          </cell>
          <cell r="BH24" t="str">
            <v/>
          </cell>
          <cell r="BJ24" t="str">
            <v/>
          </cell>
          <cell r="BK24">
            <v>95</v>
          </cell>
          <cell r="BL24" t="str">
            <v>Sin Reportar</v>
          </cell>
          <cell r="BM24" t="str">
            <v/>
          </cell>
          <cell r="BN24" t="str">
            <v/>
          </cell>
          <cell r="BP24" t="str">
            <v/>
          </cell>
          <cell r="BQ24">
            <v>95</v>
          </cell>
          <cell r="BR24" t="str">
            <v>Sin Reportar</v>
          </cell>
          <cell r="BS24" t="str">
            <v/>
          </cell>
          <cell r="BT24" t="str">
            <v/>
          </cell>
          <cell r="BV24" t="str">
            <v/>
          </cell>
          <cell r="BW24">
            <v>95</v>
          </cell>
          <cell r="BX24" t="str">
            <v>Sin Reportar</v>
          </cell>
          <cell r="BY24" t="str">
            <v/>
          </cell>
          <cell r="BZ24" t="str">
            <v/>
          </cell>
          <cell r="CB24" t="str">
            <v/>
          </cell>
          <cell r="CC24">
            <v>95</v>
          </cell>
          <cell r="CD24" t="str">
            <v>Sin Reportar</v>
          </cell>
          <cell r="CE24" t="str">
            <v/>
          </cell>
          <cell r="CF24" t="str">
            <v/>
          </cell>
          <cell r="CH24" t="str">
            <v/>
          </cell>
          <cell r="CI24">
            <v>1.0336</v>
          </cell>
          <cell r="CJ24" t="str">
            <v>Sobresaliente</v>
          </cell>
        </row>
        <row r="25">
          <cell r="F25" t="str">
            <v>Posicionamiento de Función Pública</v>
          </cell>
          <cell r="H25" t="str">
            <v>Ascendente</v>
          </cell>
          <cell r="I25" t="str">
            <v>Mide la incidencia de las estrategias de comunicación externa de la entidad en el efectivo posicionamiento de la Función Pública dentro de los grupos de valor</v>
          </cell>
          <cell r="J25" t="str">
            <v>Bimensual</v>
          </cell>
          <cell r="K25" t="str">
            <v>150</v>
          </cell>
          <cell r="L25" t="str">
            <v>Gestión</v>
          </cell>
          <cell r="M25" t="str">
            <v>gosorio</v>
          </cell>
          <cell r="N25" t="str">
            <v>Boletines_prensa_publicados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T25" t="str">
            <v/>
          </cell>
          <cell r="U25">
            <v>150</v>
          </cell>
          <cell r="V25" t="str">
            <v>79</v>
          </cell>
          <cell r="W25">
            <v>598.8</v>
          </cell>
          <cell r="X25" t="str">
            <v>Sobresaliente</v>
          </cell>
          <cell r="Y25">
            <v>399.2</v>
          </cell>
          <cell r="Z25" t="str">
            <v>gosorio</v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F25" t="str">
            <v/>
          </cell>
          <cell r="AG25">
            <v>150</v>
          </cell>
          <cell r="AH25" t="str">
            <v>194</v>
          </cell>
          <cell r="AI25">
            <v>541.2</v>
          </cell>
          <cell r="AJ25" t="str">
            <v>Sobresaliente</v>
          </cell>
          <cell r="AK25">
            <v>360.8</v>
          </cell>
          <cell r="AL25" t="str">
            <v>gosorio</v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R25" t="str">
            <v/>
          </cell>
          <cell r="AS25">
            <v>150</v>
          </cell>
          <cell r="AT25" t="str">
            <v>196</v>
          </cell>
          <cell r="AU25">
            <v>785.05</v>
          </cell>
          <cell r="AV25" t="str">
            <v>Sobresaliente</v>
          </cell>
          <cell r="AW25">
            <v>523.37</v>
          </cell>
          <cell r="AX25" t="str">
            <v>gosorio</v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D25" t="str">
            <v/>
          </cell>
          <cell r="BE25">
            <v>150</v>
          </cell>
          <cell r="BF25" t="str">
            <v>Sin Reportar</v>
          </cell>
          <cell r="BG25" t="str">
            <v/>
          </cell>
          <cell r="BH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P25" t="str">
            <v/>
          </cell>
          <cell r="BQ25">
            <v>150</v>
          </cell>
          <cell r="BR25" t="str">
            <v>Sin Reportar</v>
          </cell>
          <cell r="BS25" t="str">
            <v/>
          </cell>
          <cell r="BT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B25" t="str">
            <v/>
          </cell>
          <cell r="CC25">
            <v>150</v>
          </cell>
          <cell r="CD25" t="str">
            <v>Sin Reportar</v>
          </cell>
          <cell r="CE25" t="str">
            <v/>
          </cell>
          <cell r="CF25" t="str">
            <v/>
          </cell>
          <cell r="CH25" t="str">
            <v/>
          </cell>
          <cell r="CI25">
            <v>1</v>
          </cell>
          <cell r="CJ25" t="str">
            <v>Sobresaliente</v>
          </cell>
        </row>
        <row r="26">
          <cell r="F26" t="str">
            <v>Q&amp;R que prosperan a favor del ciudadano - Calidad del Servicio</v>
          </cell>
          <cell r="H26" t="str">
            <v>Descendente</v>
          </cell>
          <cell r="I26" t="str">
            <v>Mide el porcentaje de Quejas y Reclamos recibidas en la Entidad que prosperan a favor del ciudadano</v>
          </cell>
          <cell r="J26" t="str">
            <v>Trimestral</v>
          </cell>
          <cell r="K26" t="str">
            <v>10%</v>
          </cell>
          <cell r="L26" t="str">
            <v>Calidad</v>
          </cell>
          <cell r="M26" t="str">
            <v>ctorres,jjimenez</v>
          </cell>
          <cell r="N26" t="str">
            <v>PQRS_que_prosperan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Z26" t="str">
            <v/>
          </cell>
          <cell r="AA26">
            <v>10</v>
          </cell>
          <cell r="AB26" t="str">
            <v>4,21</v>
          </cell>
          <cell r="AC26">
            <v>19.0476</v>
          </cell>
          <cell r="AD26" t="str">
            <v>Inaceptable</v>
          </cell>
          <cell r="AE26">
            <v>190.48</v>
          </cell>
          <cell r="AF26" t="str">
            <v>ctorres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R26" t="str">
            <v/>
          </cell>
          <cell r="AS26">
            <v>0.1</v>
          </cell>
          <cell r="AT26" t="str">
            <v>5,12</v>
          </cell>
          <cell r="AU26">
            <v>41.6667</v>
          </cell>
          <cell r="AV26" t="str">
            <v>Inaceptable</v>
          </cell>
          <cell r="AW26">
            <v>416.67</v>
          </cell>
          <cell r="AX26" t="str">
            <v>ctorres</v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J26" t="str">
            <v/>
          </cell>
          <cell r="BK26">
            <v>10</v>
          </cell>
          <cell r="BL26" t="str">
            <v>Sin Reportar</v>
          </cell>
          <cell r="BM26" t="str">
            <v/>
          </cell>
          <cell r="BN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B26" t="str">
            <v/>
          </cell>
          <cell r="CC26">
            <v>10</v>
          </cell>
          <cell r="CD26" t="str">
            <v>Sin Reportar</v>
          </cell>
          <cell r="CE26" t="str">
            <v/>
          </cell>
          <cell r="CF26" t="str">
            <v/>
          </cell>
          <cell r="CH26" t="str">
            <v/>
          </cell>
          <cell r="CI26">
            <v>0.4166</v>
          </cell>
          <cell r="CJ26" t="str">
            <v>Inaceptable</v>
          </cell>
        </row>
        <row r="29">
          <cell r="AS29">
            <v>4.166666666666667</v>
          </cell>
        </row>
        <row r="30">
          <cell r="AT30">
            <v>0.4166666666666667</v>
          </cell>
        </row>
        <row r="31">
          <cell r="AT31">
            <v>0.44</v>
          </cell>
        </row>
        <row r="32">
          <cell r="AW32">
            <v>0.44</v>
          </cell>
        </row>
        <row r="33">
          <cell r="AT33">
            <v>0.475</v>
          </cell>
          <cell r="AU33">
            <v>0.9263157894736842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2"/>
  <sheetViews>
    <sheetView tabSelected="1" view="pageBreakPreview" zoomScale="70" zoomScaleNormal="70" zoomScaleSheetLayoutView="70" zoomScalePageLayoutView="0" workbookViewId="0" topLeftCell="A1">
      <selection activeCell="A2" sqref="A2:I2"/>
    </sheetView>
  </sheetViews>
  <sheetFormatPr defaultColWidth="11.421875" defaultRowHeight="15"/>
  <cols>
    <col min="1" max="1" width="10.421875" style="1" bestFit="1" customWidth="1"/>
    <col min="2" max="2" width="73.8515625" style="6" bestFit="1" customWidth="1"/>
    <col min="3" max="3" width="113.57421875" style="6" bestFit="1" customWidth="1"/>
    <col min="4" max="4" width="28.57421875" style="6" bestFit="1" customWidth="1"/>
    <col min="5" max="5" width="53.7109375" style="20" hidden="1" customWidth="1"/>
    <col min="6" max="6" width="70.00390625" style="6" hidden="1" customWidth="1"/>
    <col min="7" max="7" width="44.00390625" style="6" hidden="1" customWidth="1"/>
    <col min="8" max="8" width="22.140625" style="6" bestFit="1" customWidth="1"/>
    <col min="9" max="9" width="18.140625" style="6" bestFit="1" customWidth="1"/>
    <col min="10" max="10" width="36.00390625" style="6" hidden="1" customWidth="1"/>
    <col min="11" max="11" width="26.421875" style="6" customWidth="1"/>
    <col min="12" max="12" width="28.00390625" style="6" hidden="1" customWidth="1"/>
    <col min="13" max="13" width="28.57421875" style="6" customWidth="1"/>
    <col min="14" max="14" width="28.00390625" style="6" hidden="1" customWidth="1"/>
    <col min="15" max="15" width="30.28125" style="6" customWidth="1"/>
    <col min="16" max="16" width="28.00390625" style="6" hidden="1" customWidth="1"/>
    <col min="17" max="17" width="26.00390625" style="6" customWidth="1"/>
    <col min="18" max="18" width="28.00390625" style="6" hidden="1" customWidth="1"/>
    <col min="19" max="19" width="25.140625" style="6" customWidth="1"/>
    <col min="20" max="20" width="28.00390625" style="6" hidden="1" customWidth="1"/>
    <col min="21" max="21" width="12.7109375" style="6" hidden="1" customWidth="1"/>
    <col min="22" max="22" width="28.00390625" style="6" hidden="1" customWidth="1"/>
    <col min="23" max="23" width="12.7109375" style="6" hidden="1" customWidth="1"/>
    <col min="24" max="24" width="28.00390625" style="6" hidden="1" customWidth="1"/>
    <col min="25" max="25" width="12.7109375" style="6" hidden="1" customWidth="1"/>
    <col min="26" max="26" width="28.00390625" style="6" hidden="1" customWidth="1"/>
    <col min="27" max="27" width="13.140625" style="6" bestFit="1" customWidth="1"/>
    <col min="28" max="28" width="13.421875" style="6" customWidth="1"/>
    <col min="29" max="29" width="28.421875" style="6" hidden="1" customWidth="1"/>
    <col min="30" max="31" width="18.28125" style="6" bestFit="1" customWidth="1"/>
    <col min="32" max="32" width="23.8515625" style="6" bestFit="1" customWidth="1"/>
    <col min="33" max="33" width="14.140625" style="6" hidden="1" customWidth="1"/>
    <col min="34" max="34" width="24.57421875" style="6" bestFit="1" customWidth="1"/>
    <col min="35" max="35" width="26.00390625" style="6" bestFit="1" customWidth="1"/>
    <col min="36" max="36" width="26.00390625" style="6" customWidth="1"/>
    <col min="37" max="37" width="17.57421875" style="1" bestFit="1" customWidth="1"/>
    <col min="38" max="38" width="17.57421875" style="1" customWidth="1"/>
    <col min="39" max="39" width="17.57421875" style="1" bestFit="1" customWidth="1"/>
    <col min="40" max="40" width="17.57421875" style="1" customWidth="1"/>
    <col min="41" max="41" width="17.57421875" style="1" bestFit="1" customWidth="1"/>
    <col min="42" max="42" width="17.57421875" style="1" customWidth="1"/>
    <col min="43" max="43" width="13.28125" style="1" bestFit="1" customWidth="1"/>
    <col min="44" max="16384" width="11.421875" style="1" customWidth="1"/>
  </cols>
  <sheetData>
    <row r="1" spans="1:43" ht="92.25" customHeight="1">
      <c r="A1" s="34" t="s">
        <v>256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20.25" customHeight="1">
      <c r="A2" s="35" t="s">
        <v>249</v>
      </c>
      <c r="B2" s="35"/>
      <c r="C2" s="35"/>
      <c r="D2" s="35"/>
      <c r="E2" s="35"/>
      <c r="F2" s="35"/>
      <c r="G2" s="35"/>
      <c r="H2" s="35"/>
      <c r="I2" s="35"/>
      <c r="J2" s="35" t="s">
        <v>250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27"/>
      <c r="AK2" s="36" t="s">
        <v>236</v>
      </c>
      <c r="AL2" s="36"/>
      <c r="AM2" s="36"/>
      <c r="AN2" s="36"/>
      <c r="AO2" s="36"/>
      <c r="AP2" s="36"/>
      <c r="AQ2" s="36"/>
    </row>
    <row r="3" spans="1:43" ht="31.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3" t="s">
        <v>28</v>
      </c>
      <c r="AD3" s="2" t="s">
        <v>29</v>
      </c>
      <c r="AE3" s="2" t="s">
        <v>30</v>
      </c>
      <c r="AF3" s="2" t="s">
        <v>31</v>
      </c>
      <c r="AG3" s="2" t="s">
        <v>251</v>
      </c>
      <c r="AH3" s="2" t="s">
        <v>32</v>
      </c>
      <c r="AI3" s="2" t="s">
        <v>33</v>
      </c>
      <c r="AJ3" s="2" t="s">
        <v>246</v>
      </c>
      <c r="AK3" s="25" t="s">
        <v>34</v>
      </c>
      <c r="AL3" s="25" t="s">
        <v>252</v>
      </c>
      <c r="AM3" s="25" t="s">
        <v>35</v>
      </c>
      <c r="AN3" s="25" t="s">
        <v>253</v>
      </c>
      <c r="AO3" s="25" t="s">
        <v>36</v>
      </c>
      <c r="AP3" s="25" t="s">
        <v>254</v>
      </c>
      <c r="AQ3" s="25" t="s">
        <v>37</v>
      </c>
    </row>
    <row r="4" spans="1:43" s="6" customFormat="1" ht="28.5">
      <c r="A4" s="4">
        <v>1</v>
      </c>
      <c r="B4" s="5" t="s">
        <v>237</v>
      </c>
      <c r="C4" s="5" t="s">
        <v>239</v>
      </c>
      <c r="D4" s="5" t="s">
        <v>99</v>
      </c>
      <c r="E4" s="5" t="s">
        <v>133</v>
      </c>
      <c r="F4" s="5" t="s">
        <v>133</v>
      </c>
      <c r="G4" s="5"/>
      <c r="H4" s="5" t="s">
        <v>95</v>
      </c>
      <c r="I4" s="5" t="s">
        <v>39</v>
      </c>
      <c r="J4" s="5" t="s">
        <v>133</v>
      </c>
      <c r="K4" s="5" t="s">
        <v>244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115</v>
      </c>
      <c r="AB4" s="5" t="s">
        <v>116</v>
      </c>
      <c r="AC4" s="5" t="s">
        <v>133</v>
      </c>
      <c r="AD4" s="5" t="s">
        <v>134</v>
      </c>
      <c r="AE4" s="5" t="s">
        <v>117</v>
      </c>
      <c r="AF4" s="5" t="s">
        <v>118</v>
      </c>
      <c r="AG4" s="5" t="s">
        <v>133</v>
      </c>
      <c r="AH4" s="29">
        <v>1</v>
      </c>
      <c r="AI4" s="5" t="s">
        <v>177</v>
      </c>
      <c r="AJ4" s="33">
        <v>1</v>
      </c>
      <c r="AK4" s="26">
        <v>1</v>
      </c>
      <c r="AL4" s="26" t="s">
        <v>245</v>
      </c>
      <c r="AM4" s="26">
        <f>VLOOKUP(B4,'[1]Sheet0 (2)'!$F:$CJ,82,0)</f>
        <v>1</v>
      </c>
      <c r="AN4" s="26" t="str">
        <f>VLOOKUP(B4,'[1]Sheet0 (2)'!$F:$CJ,83,0)</f>
        <v>Sobresaliente</v>
      </c>
      <c r="AO4" s="26">
        <v>1</v>
      </c>
      <c r="AP4" s="26" t="s">
        <v>245</v>
      </c>
      <c r="AQ4" s="28"/>
    </row>
    <row r="5" spans="1:43" s="6" customFormat="1" ht="28.5">
      <c r="A5" s="4">
        <v>2</v>
      </c>
      <c r="B5" s="5" t="s">
        <v>41</v>
      </c>
      <c r="C5" s="5" t="s">
        <v>42</v>
      </c>
      <c r="D5" s="5" t="s">
        <v>99</v>
      </c>
      <c r="E5" s="5" t="s">
        <v>133</v>
      </c>
      <c r="F5" s="5" t="s">
        <v>133</v>
      </c>
      <c r="G5" s="5"/>
      <c r="H5" s="5" t="s">
        <v>95</v>
      </c>
      <c r="I5" s="5" t="s">
        <v>40</v>
      </c>
      <c r="J5" s="5" t="s">
        <v>133</v>
      </c>
      <c r="K5" s="5" t="s">
        <v>188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115</v>
      </c>
      <c r="AB5" s="5" t="s">
        <v>116</v>
      </c>
      <c r="AC5" s="5" t="s">
        <v>133</v>
      </c>
      <c r="AD5" s="5" t="s">
        <v>172</v>
      </c>
      <c r="AE5" s="5" t="s">
        <v>117</v>
      </c>
      <c r="AF5" s="5" t="s">
        <v>118</v>
      </c>
      <c r="AG5" s="5" t="s">
        <v>133</v>
      </c>
      <c r="AH5" s="29">
        <v>1</v>
      </c>
      <c r="AI5" s="5" t="s">
        <v>173</v>
      </c>
      <c r="AJ5" s="33">
        <v>0</v>
      </c>
      <c r="AK5" s="26" t="s">
        <v>235</v>
      </c>
      <c r="AL5" s="26" t="s">
        <v>235</v>
      </c>
      <c r="AM5" s="26" t="str">
        <f>VLOOKUP(B5,'[1]Sheet0 (2)'!$F:$CJ,82,0)</f>
        <v>Reporte Posterior</v>
      </c>
      <c r="AN5" s="26" t="str">
        <f>VLOOKUP(B5,'[1]Sheet0 (2)'!$F:$CJ,83,0)</f>
        <v>Reporte Posterior</v>
      </c>
      <c r="AO5" s="26">
        <v>0.025</v>
      </c>
      <c r="AP5" s="26" t="s">
        <v>255</v>
      </c>
      <c r="AQ5" s="28"/>
    </row>
    <row r="6" spans="1:43" s="6" customFormat="1" ht="28.5">
      <c r="A6" s="4">
        <v>3</v>
      </c>
      <c r="B6" s="5" t="s">
        <v>74</v>
      </c>
      <c r="C6" s="5" t="s">
        <v>75</v>
      </c>
      <c r="D6" s="5" t="s">
        <v>99</v>
      </c>
      <c r="E6" s="5" t="s">
        <v>133</v>
      </c>
      <c r="F6" s="5" t="s">
        <v>133</v>
      </c>
      <c r="G6" s="5"/>
      <c r="H6" s="5" t="s">
        <v>95</v>
      </c>
      <c r="I6" s="5" t="s">
        <v>40</v>
      </c>
      <c r="J6" s="5" t="s">
        <v>133</v>
      </c>
      <c r="K6" s="5" t="s">
        <v>203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115</v>
      </c>
      <c r="AB6" s="5" t="s">
        <v>116</v>
      </c>
      <c r="AC6" s="5" t="s">
        <v>133</v>
      </c>
      <c r="AD6" s="5" t="s">
        <v>117</v>
      </c>
      <c r="AE6" s="5" t="s">
        <v>117</v>
      </c>
      <c r="AF6" s="5" t="s">
        <v>118</v>
      </c>
      <c r="AG6" s="5" t="s">
        <v>133</v>
      </c>
      <c r="AH6" s="29">
        <v>0.85</v>
      </c>
      <c r="AI6" s="5" t="s">
        <v>182</v>
      </c>
      <c r="AJ6" s="33">
        <v>0.85</v>
      </c>
      <c r="AK6" s="26">
        <v>0.96184</v>
      </c>
      <c r="AL6" s="26" t="s">
        <v>245</v>
      </c>
      <c r="AM6" s="26">
        <f>VLOOKUP(B6,'[1]Sheet0 (2)'!$F:$CJ,82,0)</f>
        <v>1.1008</v>
      </c>
      <c r="AN6" s="26" t="str">
        <f>VLOOKUP(B6,'[1]Sheet0 (2)'!$F:$CJ,83,0)</f>
        <v>Sobresaliente</v>
      </c>
      <c r="AO6" s="26">
        <v>1</v>
      </c>
      <c r="AP6" s="26" t="s">
        <v>245</v>
      </c>
      <c r="AQ6" s="28"/>
    </row>
    <row r="7" spans="1:43" s="6" customFormat="1" ht="28.5">
      <c r="A7" s="4">
        <v>4</v>
      </c>
      <c r="B7" s="5" t="s">
        <v>85</v>
      </c>
      <c r="C7" s="5" t="s">
        <v>86</v>
      </c>
      <c r="D7" s="5" t="s">
        <v>99</v>
      </c>
      <c r="E7" s="5" t="s">
        <v>133</v>
      </c>
      <c r="F7" s="5" t="s">
        <v>133</v>
      </c>
      <c r="G7" s="5"/>
      <c r="H7" s="5" t="s">
        <v>95</v>
      </c>
      <c r="I7" s="5" t="s">
        <v>46</v>
      </c>
      <c r="J7" s="5" t="s">
        <v>133</v>
      </c>
      <c r="K7" s="5" t="s">
        <v>209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115</v>
      </c>
      <c r="AB7" s="5" t="s">
        <v>116</v>
      </c>
      <c r="AC7" s="5" t="s">
        <v>133</v>
      </c>
      <c r="AD7" s="5" t="s">
        <v>117</v>
      </c>
      <c r="AE7" s="5" t="s">
        <v>117</v>
      </c>
      <c r="AF7" s="5" t="s">
        <v>118</v>
      </c>
      <c r="AG7" s="5" t="s">
        <v>133</v>
      </c>
      <c r="AH7" s="29">
        <v>1</v>
      </c>
      <c r="AI7" s="5" t="s">
        <v>185</v>
      </c>
      <c r="AJ7" s="33">
        <v>1</v>
      </c>
      <c r="AK7" s="26">
        <v>1</v>
      </c>
      <c r="AL7" s="26" t="s">
        <v>245</v>
      </c>
      <c r="AM7" s="26">
        <f>VLOOKUP(B7,'[1]Sheet0 (2)'!$F:$CJ,82,0)</f>
        <v>0.8889</v>
      </c>
      <c r="AN7" s="26" t="str">
        <f>VLOOKUP(B7,'[1]Sheet0 (2)'!$F:$CJ,83,0)</f>
        <v>Aceptable</v>
      </c>
      <c r="AO7" s="26">
        <v>1</v>
      </c>
      <c r="AP7" s="26" t="s">
        <v>245</v>
      </c>
      <c r="AQ7" s="28"/>
    </row>
    <row r="8" spans="1:43" s="6" customFormat="1" ht="28.5">
      <c r="A8" s="4">
        <v>5</v>
      </c>
      <c r="B8" s="5" t="s">
        <v>83</v>
      </c>
      <c r="C8" s="5" t="s">
        <v>84</v>
      </c>
      <c r="D8" s="5" t="s">
        <v>99</v>
      </c>
      <c r="E8" s="5" t="s">
        <v>133</v>
      </c>
      <c r="F8" s="5" t="s">
        <v>133</v>
      </c>
      <c r="G8" s="5"/>
      <c r="H8" s="5" t="s">
        <v>95</v>
      </c>
      <c r="I8" s="5" t="s">
        <v>39</v>
      </c>
      <c r="J8" s="5" t="s">
        <v>133</v>
      </c>
      <c r="K8" s="5" t="s">
        <v>208</v>
      </c>
      <c r="L8" s="5"/>
      <c r="M8" s="5" t="s">
        <v>222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115</v>
      </c>
      <c r="AB8" s="5" t="s">
        <v>116</v>
      </c>
      <c r="AC8" s="5" t="s">
        <v>133</v>
      </c>
      <c r="AD8" s="5" t="s">
        <v>172</v>
      </c>
      <c r="AE8" s="5" t="s">
        <v>117</v>
      </c>
      <c r="AF8" s="5" t="s">
        <v>118</v>
      </c>
      <c r="AG8" s="5" t="s">
        <v>133</v>
      </c>
      <c r="AH8" s="29">
        <v>0.5</v>
      </c>
      <c r="AI8" s="5" t="s">
        <v>184</v>
      </c>
      <c r="AJ8" s="33">
        <v>0</v>
      </c>
      <c r="AK8" s="26" t="s">
        <v>235</v>
      </c>
      <c r="AL8" s="26" t="s">
        <v>235</v>
      </c>
      <c r="AM8" s="26" t="str">
        <f>VLOOKUP(B8,'[1]Sheet0 (2)'!$F:$CJ,82,0)</f>
        <v>Reporte Posterior</v>
      </c>
      <c r="AN8" s="26" t="str">
        <f>VLOOKUP(B8,'[1]Sheet0 (2)'!$F:$CJ,83,0)</f>
        <v>Reporte Posterior</v>
      </c>
      <c r="AO8" s="26">
        <v>1</v>
      </c>
      <c r="AP8" s="26" t="s">
        <v>245</v>
      </c>
      <c r="AQ8" s="28"/>
    </row>
    <row r="9" spans="1:43" s="6" customFormat="1" ht="28.5">
      <c r="A9" s="4">
        <v>6</v>
      </c>
      <c r="B9" s="5" t="s">
        <v>79</v>
      </c>
      <c r="C9" s="5" t="s">
        <v>80</v>
      </c>
      <c r="D9" s="5" t="s">
        <v>99</v>
      </c>
      <c r="E9" s="5" t="s">
        <v>133</v>
      </c>
      <c r="F9" s="5" t="s">
        <v>133</v>
      </c>
      <c r="G9" s="5"/>
      <c r="H9" s="5" t="s">
        <v>95</v>
      </c>
      <c r="I9" s="5" t="s">
        <v>39</v>
      </c>
      <c r="J9" s="5" t="s">
        <v>133</v>
      </c>
      <c r="K9" s="5" t="s">
        <v>206</v>
      </c>
      <c r="L9" s="5"/>
      <c r="M9" s="5" t="s">
        <v>220</v>
      </c>
      <c r="N9" s="5"/>
      <c r="O9" s="5" t="s">
        <v>233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115</v>
      </c>
      <c r="AB9" s="5" t="s">
        <v>116</v>
      </c>
      <c r="AC9" s="5" t="s">
        <v>133</v>
      </c>
      <c r="AD9" s="5" t="s">
        <v>241</v>
      </c>
      <c r="AE9" s="5" t="s">
        <v>117</v>
      </c>
      <c r="AF9" s="5" t="s">
        <v>118</v>
      </c>
      <c r="AG9" s="5" t="s">
        <v>133</v>
      </c>
      <c r="AH9" s="30">
        <v>1</v>
      </c>
      <c r="AI9" s="5" t="s">
        <v>183</v>
      </c>
      <c r="AJ9" s="33">
        <v>1</v>
      </c>
      <c r="AK9" s="26">
        <v>1</v>
      </c>
      <c r="AL9" s="26" t="s">
        <v>245</v>
      </c>
      <c r="AM9" s="26">
        <f>VLOOKUP(B9,'[1]Sheet0 (2)'!$F:$CJ,82,0)</f>
        <v>1</v>
      </c>
      <c r="AN9" s="26" t="str">
        <f>VLOOKUP(B9,'[1]Sheet0 (2)'!$F:$CJ,83,0)</f>
        <v>Sobresaliente</v>
      </c>
      <c r="AO9" s="26">
        <v>1</v>
      </c>
      <c r="AP9" s="26" t="s">
        <v>245</v>
      </c>
      <c r="AQ9" s="28"/>
    </row>
    <row r="10" spans="1:43" s="6" customFormat="1" ht="28.5">
      <c r="A10" s="4">
        <v>7</v>
      </c>
      <c r="B10" s="5" t="s">
        <v>70</v>
      </c>
      <c r="C10" s="5" t="s">
        <v>71</v>
      </c>
      <c r="D10" s="5" t="s">
        <v>99</v>
      </c>
      <c r="E10" s="5" t="s">
        <v>133</v>
      </c>
      <c r="F10" s="5" t="s">
        <v>133</v>
      </c>
      <c r="G10" s="5"/>
      <c r="H10" s="5" t="s">
        <v>95</v>
      </c>
      <c r="I10" s="5" t="s">
        <v>39</v>
      </c>
      <c r="J10" s="5" t="s">
        <v>133</v>
      </c>
      <c r="K10" s="5" t="s">
        <v>201</v>
      </c>
      <c r="L10" s="5"/>
      <c r="M10" s="5" t="s">
        <v>219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115</v>
      </c>
      <c r="AB10" s="5" t="s">
        <v>116</v>
      </c>
      <c r="AC10" s="5" t="s">
        <v>133</v>
      </c>
      <c r="AD10" s="5" t="s">
        <v>139</v>
      </c>
      <c r="AE10" s="5" t="s">
        <v>117</v>
      </c>
      <c r="AF10" s="5" t="s">
        <v>118</v>
      </c>
      <c r="AG10" s="5" t="s">
        <v>133</v>
      </c>
      <c r="AH10" s="30">
        <v>0.96</v>
      </c>
      <c r="AI10" s="5" t="s">
        <v>181</v>
      </c>
      <c r="AJ10" s="33">
        <v>0</v>
      </c>
      <c r="AK10" s="26" t="s">
        <v>235</v>
      </c>
      <c r="AL10" s="26" t="s">
        <v>235</v>
      </c>
      <c r="AM10" s="26" t="str">
        <f>VLOOKUP(B10,'[1]Sheet0 (2)'!$F:$CJ,82,0)</f>
        <v>Reporte Posterior</v>
      </c>
      <c r="AN10" s="26" t="str">
        <f>VLOOKUP(B10,'[1]Sheet0 (2)'!$F:$CJ,83,0)</f>
        <v>Reporte Posterior</v>
      </c>
      <c r="AO10" s="26" t="s">
        <v>235</v>
      </c>
      <c r="AP10" s="26" t="s">
        <v>235</v>
      </c>
      <c r="AQ10" s="28"/>
    </row>
    <row r="11" spans="1:43" s="6" customFormat="1" ht="28.5">
      <c r="A11" s="4">
        <v>8</v>
      </c>
      <c r="B11" s="5" t="s">
        <v>89</v>
      </c>
      <c r="C11" s="5" t="s">
        <v>90</v>
      </c>
      <c r="D11" s="5" t="s">
        <v>99</v>
      </c>
      <c r="E11" s="5" t="s">
        <v>133</v>
      </c>
      <c r="F11" s="5" t="s">
        <v>133</v>
      </c>
      <c r="G11" s="5"/>
      <c r="H11" s="5" t="s">
        <v>95</v>
      </c>
      <c r="I11" s="5" t="s">
        <v>39</v>
      </c>
      <c r="J11" s="5" t="s">
        <v>133</v>
      </c>
      <c r="K11" s="5" t="s">
        <v>211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115</v>
      </c>
      <c r="AB11" s="5" t="s">
        <v>116</v>
      </c>
      <c r="AC11" s="5" t="s">
        <v>133</v>
      </c>
      <c r="AD11" s="5" t="s">
        <v>144</v>
      </c>
      <c r="AE11" s="5" t="s">
        <v>117</v>
      </c>
      <c r="AF11" s="5" t="s">
        <v>118</v>
      </c>
      <c r="AG11" s="5" t="s">
        <v>133</v>
      </c>
      <c r="AH11" s="29">
        <v>0.95</v>
      </c>
      <c r="AI11" s="5" t="s">
        <v>187</v>
      </c>
      <c r="AJ11" s="33">
        <v>0</v>
      </c>
      <c r="AK11" s="26" t="s">
        <v>235</v>
      </c>
      <c r="AL11" s="26" t="s">
        <v>235</v>
      </c>
      <c r="AM11" s="26">
        <v>0.9263</v>
      </c>
      <c r="AN11" s="26" t="s">
        <v>245</v>
      </c>
      <c r="AO11" s="26">
        <v>0.9263</v>
      </c>
      <c r="AP11" s="26" t="s">
        <v>245</v>
      </c>
      <c r="AQ11" s="28"/>
    </row>
    <row r="12" spans="1:43" s="6" customFormat="1" ht="28.5">
      <c r="A12" s="4">
        <v>9</v>
      </c>
      <c r="B12" s="5" t="s">
        <v>87</v>
      </c>
      <c r="C12" s="5" t="s">
        <v>88</v>
      </c>
      <c r="D12" s="5" t="s">
        <v>99</v>
      </c>
      <c r="E12" s="5" t="s">
        <v>133</v>
      </c>
      <c r="F12" s="5" t="s">
        <v>133</v>
      </c>
      <c r="G12" s="5"/>
      <c r="H12" s="5" t="s">
        <v>95</v>
      </c>
      <c r="I12" s="5" t="s">
        <v>46</v>
      </c>
      <c r="J12" s="5" t="s">
        <v>133</v>
      </c>
      <c r="K12" s="5" t="s">
        <v>210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115</v>
      </c>
      <c r="AB12" s="5" t="s">
        <v>116</v>
      </c>
      <c r="AC12" s="5" t="s">
        <v>133</v>
      </c>
      <c r="AD12" s="5" t="s">
        <v>117</v>
      </c>
      <c r="AE12" s="5" t="s">
        <v>117</v>
      </c>
      <c r="AF12" s="5" t="s">
        <v>118</v>
      </c>
      <c r="AG12" s="5" t="s">
        <v>133</v>
      </c>
      <c r="AH12" s="29">
        <v>1</v>
      </c>
      <c r="AI12" s="5" t="s">
        <v>186</v>
      </c>
      <c r="AJ12" s="33">
        <v>1</v>
      </c>
      <c r="AK12" s="26">
        <v>1</v>
      </c>
      <c r="AL12" s="26" t="s">
        <v>245</v>
      </c>
      <c r="AM12" s="26">
        <f>VLOOKUP(B12,'[1]Sheet0 (2)'!$F:$CJ,82,0)</f>
        <v>1</v>
      </c>
      <c r="AN12" s="26" t="str">
        <f>VLOOKUP(B12,'[1]Sheet0 (2)'!$F:$CJ,83,0)</f>
        <v>Sobresaliente</v>
      </c>
      <c r="AO12" s="26">
        <v>1</v>
      </c>
      <c r="AP12" s="26" t="s">
        <v>245</v>
      </c>
      <c r="AQ12" s="28"/>
    </row>
    <row r="13" spans="1:43" s="6" customFormat="1" ht="42.75">
      <c r="A13" s="4">
        <v>10</v>
      </c>
      <c r="B13" s="5" t="s">
        <v>54</v>
      </c>
      <c r="C13" s="5" t="s">
        <v>55</v>
      </c>
      <c r="D13" s="5" t="s">
        <v>99</v>
      </c>
      <c r="E13" s="5" t="s">
        <v>133</v>
      </c>
      <c r="F13" s="5" t="s">
        <v>133</v>
      </c>
      <c r="G13" s="5"/>
      <c r="H13" s="5" t="s">
        <v>95</v>
      </c>
      <c r="I13" s="5" t="s">
        <v>39</v>
      </c>
      <c r="J13" s="5" t="s">
        <v>133</v>
      </c>
      <c r="K13" s="5" t="s">
        <v>193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115</v>
      </c>
      <c r="AB13" s="5" t="s">
        <v>133</v>
      </c>
      <c r="AC13" s="5" t="s">
        <v>133</v>
      </c>
      <c r="AD13" s="5" t="s">
        <v>150</v>
      </c>
      <c r="AE13" s="5" t="s">
        <v>117</v>
      </c>
      <c r="AF13" s="5" t="s">
        <v>118</v>
      </c>
      <c r="AG13" s="5" t="s">
        <v>133</v>
      </c>
      <c r="AH13" s="29">
        <v>1</v>
      </c>
      <c r="AI13" s="5" t="s">
        <v>176</v>
      </c>
      <c r="AJ13" s="33">
        <v>0</v>
      </c>
      <c r="AK13" s="26" t="s">
        <v>235</v>
      </c>
      <c r="AL13" s="26" t="s">
        <v>235</v>
      </c>
      <c r="AM13" s="26" t="str">
        <f>VLOOKUP(B13,'[1]Sheet0 (2)'!$F:$CJ,82,0)</f>
        <v>Reporte Posterior</v>
      </c>
      <c r="AN13" s="26" t="str">
        <f>VLOOKUP(B13,'[1]Sheet0 (2)'!$F:$CJ,83,0)</f>
        <v>Reporte Posterior</v>
      </c>
      <c r="AO13" s="26" t="s">
        <v>235</v>
      </c>
      <c r="AP13" s="26" t="s">
        <v>235</v>
      </c>
      <c r="AQ13" s="28"/>
    </row>
    <row r="14" spans="1:43" s="6" customFormat="1" ht="28.5">
      <c r="A14" s="4">
        <v>11</v>
      </c>
      <c r="B14" s="5" t="s">
        <v>60</v>
      </c>
      <c r="C14" s="5" t="s">
        <v>61</v>
      </c>
      <c r="D14" s="5" t="s">
        <v>99</v>
      </c>
      <c r="E14" s="5" t="s">
        <v>133</v>
      </c>
      <c r="F14" s="5" t="s">
        <v>133</v>
      </c>
      <c r="G14" s="5"/>
      <c r="H14" s="5" t="s">
        <v>95</v>
      </c>
      <c r="I14" s="5" t="s">
        <v>39</v>
      </c>
      <c r="J14" s="5" t="s">
        <v>133</v>
      </c>
      <c r="K14" s="5" t="s">
        <v>196</v>
      </c>
      <c r="L14" s="5"/>
      <c r="M14" s="5" t="s">
        <v>215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115</v>
      </c>
      <c r="AB14" s="5" t="s">
        <v>116</v>
      </c>
      <c r="AC14" s="5" t="s">
        <v>133</v>
      </c>
      <c r="AD14" s="5" t="s">
        <v>117</v>
      </c>
      <c r="AE14" s="5" t="s">
        <v>117</v>
      </c>
      <c r="AF14" s="5" t="s">
        <v>118</v>
      </c>
      <c r="AG14" s="5" t="s">
        <v>133</v>
      </c>
      <c r="AH14" s="29">
        <v>0.95</v>
      </c>
      <c r="AI14" s="5" t="s">
        <v>242</v>
      </c>
      <c r="AJ14" s="33">
        <v>0.95</v>
      </c>
      <c r="AK14" s="26">
        <v>1.1061</v>
      </c>
      <c r="AL14" s="26" t="s">
        <v>245</v>
      </c>
      <c r="AM14" s="26">
        <f>VLOOKUP(B14,'[1]Sheet0 (2)'!$F:$CJ,82,0)</f>
        <v>1.0497</v>
      </c>
      <c r="AN14" s="26" t="str">
        <f>VLOOKUP(B14,'[1]Sheet0 (2)'!$F:$CJ,83,0)</f>
        <v>Sobresaliente</v>
      </c>
      <c r="AO14" s="26">
        <v>1</v>
      </c>
      <c r="AP14" s="26" t="s">
        <v>245</v>
      </c>
      <c r="AQ14" s="28"/>
    </row>
    <row r="15" spans="1:43" s="6" customFormat="1" ht="28.5">
      <c r="A15" s="4">
        <v>12</v>
      </c>
      <c r="B15" s="5" t="s">
        <v>72</v>
      </c>
      <c r="C15" s="5" t="s">
        <v>73</v>
      </c>
      <c r="D15" s="5" t="s">
        <v>99</v>
      </c>
      <c r="E15" s="5" t="s">
        <v>133</v>
      </c>
      <c r="F15" s="5" t="s">
        <v>133</v>
      </c>
      <c r="G15" s="5"/>
      <c r="H15" s="5" t="s">
        <v>95</v>
      </c>
      <c r="I15" s="5" t="s">
        <v>39</v>
      </c>
      <c r="J15" s="5" t="s">
        <v>133</v>
      </c>
      <c r="K15" s="5" t="s">
        <v>202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s">
        <v>115</v>
      </c>
      <c r="AB15" s="5" t="s">
        <v>116</v>
      </c>
      <c r="AC15" s="5" t="s">
        <v>133</v>
      </c>
      <c r="AD15" s="5" t="s">
        <v>117</v>
      </c>
      <c r="AE15" s="5" t="s">
        <v>117</v>
      </c>
      <c r="AF15" s="5" t="s">
        <v>118</v>
      </c>
      <c r="AG15" s="5" t="s">
        <v>133</v>
      </c>
      <c r="AH15" s="29">
        <v>0.86</v>
      </c>
      <c r="AI15" s="5" t="s">
        <v>243</v>
      </c>
      <c r="AJ15" s="33">
        <v>0.11</v>
      </c>
      <c r="AK15" s="26">
        <v>0.9417</v>
      </c>
      <c r="AL15" s="26" t="s">
        <v>245</v>
      </c>
      <c r="AM15" s="26">
        <f>VLOOKUP(B15,'[1]Sheet0 (2)'!$F:$CJ,82,0)</f>
        <v>0.8595999999999999</v>
      </c>
      <c r="AN15" s="26" t="str">
        <f>VLOOKUP(B15,'[1]Sheet0 (2)'!$F:$CJ,83,0)</f>
        <v>Aceptable</v>
      </c>
      <c r="AO15" s="26">
        <v>0.8281999999999999</v>
      </c>
      <c r="AP15" s="26" t="s">
        <v>247</v>
      </c>
      <c r="AQ15" s="28"/>
    </row>
    <row r="16" spans="1:43" s="6" customFormat="1" ht="28.5">
      <c r="A16" s="4">
        <v>13</v>
      </c>
      <c r="B16" s="5" t="s">
        <v>48</v>
      </c>
      <c r="C16" s="5" t="s">
        <v>49</v>
      </c>
      <c r="D16" s="5" t="s">
        <v>99</v>
      </c>
      <c r="E16" s="5" t="s">
        <v>133</v>
      </c>
      <c r="F16" s="5" t="s">
        <v>133</v>
      </c>
      <c r="G16" s="5"/>
      <c r="H16" s="5" t="s">
        <v>95</v>
      </c>
      <c r="I16" s="5" t="s">
        <v>40</v>
      </c>
      <c r="J16" s="5" t="s">
        <v>133</v>
      </c>
      <c r="K16" s="5" t="s">
        <v>190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115</v>
      </c>
      <c r="AB16" s="5" t="s">
        <v>116</v>
      </c>
      <c r="AC16" s="5" t="s">
        <v>133</v>
      </c>
      <c r="AD16" s="5" t="s">
        <v>134</v>
      </c>
      <c r="AE16" s="5" t="s">
        <v>117</v>
      </c>
      <c r="AF16" s="5" t="s">
        <v>118</v>
      </c>
      <c r="AG16" s="5" t="s">
        <v>133</v>
      </c>
      <c r="AH16" s="29">
        <v>1</v>
      </c>
      <c r="AI16" s="5" t="s">
        <v>174</v>
      </c>
      <c r="AJ16" s="33">
        <v>1</v>
      </c>
      <c r="AK16" s="26">
        <v>1</v>
      </c>
      <c r="AL16" s="26" t="s">
        <v>245</v>
      </c>
      <c r="AM16" s="26">
        <f>VLOOKUP(B16,'[1]Sheet0 (2)'!$F:$CJ,82,0)</f>
        <v>1</v>
      </c>
      <c r="AN16" s="26" t="str">
        <f>VLOOKUP(B16,'[1]Sheet0 (2)'!$F:$CJ,83,0)</f>
        <v>Sobresaliente</v>
      </c>
      <c r="AO16" s="26">
        <v>1</v>
      </c>
      <c r="AP16" s="26" t="s">
        <v>245</v>
      </c>
      <c r="AQ16" s="28"/>
    </row>
    <row r="17" spans="1:43" s="6" customFormat="1" ht="28.5">
      <c r="A17" s="4">
        <v>14</v>
      </c>
      <c r="B17" s="8" t="s">
        <v>50</v>
      </c>
      <c r="C17" s="5" t="s">
        <v>51</v>
      </c>
      <c r="D17" s="5" t="s">
        <v>99</v>
      </c>
      <c r="E17" s="5" t="s">
        <v>133</v>
      </c>
      <c r="F17" s="5" t="s">
        <v>133</v>
      </c>
      <c r="G17" s="5"/>
      <c r="H17" s="5" t="s">
        <v>95</v>
      </c>
      <c r="I17" s="5" t="s">
        <v>40</v>
      </c>
      <c r="J17" s="5" t="s">
        <v>133</v>
      </c>
      <c r="K17" s="5" t="s">
        <v>191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s">
        <v>115</v>
      </c>
      <c r="AB17" s="5" t="s">
        <v>116</v>
      </c>
      <c r="AC17" s="5" t="s">
        <v>133</v>
      </c>
      <c r="AD17" s="5" t="s">
        <v>134</v>
      </c>
      <c r="AE17" s="5" t="s">
        <v>117</v>
      </c>
      <c r="AF17" s="5" t="s">
        <v>118</v>
      </c>
      <c r="AG17" s="5" t="s">
        <v>133</v>
      </c>
      <c r="AH17" s="29">
        <v>1</v>
      </c>
      <c r="AI17" s="5" t="s">
        <v>174</v>
      </c>
      <c r="AJ17" s="33">
        <v>1</v>
      </c>
      <c r="AK17" s="26">
        <v>1</v>
      </c>
      <c r="AL17" s="26" t="s">
        <v>245</v>
      </c>
      <c r="AM17" s="26">
        <f>VLOOKUP(B17,'[1]Sheet0 (2)'!$F:$CJ,82,0)</f>
        <v>1</v>
      </c>
      <c r="AN17" s="26" t="str">
        <f>VLOOKUP(B17,'[1]Sheet0 (2)'!$F:$CJ,83,0)</f>
        <v>Sobresaliente</v>
      </c>
      <c r="AO17" s="26">
        <v>1</v>
      </c>
      <c r="AP17" s="26" t="s">
        <v>245</v>
      </c>
      <c r="AQ17" s="28"/>
    </row>
    <row r="18" spans="1:43" s="6" customFormat="1" ht="28.5">
      <c r="A18" s="4">
        <v>15</v>
      </c>
      <c r="B18" s="5" t="s">
        <v>58</v>
      </c>
      <c r="C18" s="5" t="s">
        <v>59</v>
      </c>
      <c r="D18" s="5" t="s">
        <v>99</v>
      </c>
      <c r="E18" s="5" t="s">
        <v>133</v>
      </c>
      <c r="F18" s="5" t="s">
        <v>133</v>
      </c>
      <c r="G18" s="5"/>
      <c r="H18" s="5" t="s">
        <v>95</v>
      </c>
      <c r="I18" s="5" t="s">
        <v>39</v>
      </c>
      <c r="J18" s="5" t="s">
        <v>133</v>
      </c>
      <c r="K18" s="5" t="s">
        <v>195</v>
      </c>
      <c r="L18" s="5"/>
      <c r="M18" s="5" t="s">
        <v>214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115</v>
      </c>
      <c r="AB18" s="5" t="s">
        <v>116</v>
      </c>
      <c r="AC18" s="5" t="s">
        <v>133</v>
      </c>
      <c r="AD18" s="5" t="s">
        <v>144</v>
      </c>
      <c r="AE18" s="5" t="s">
        <v>117</v>
      </c>
      <c r="AF18" s="5" t="s">
        <v>118</v>
      </c>
      <c r="AG18" s="5" t="s">
        <v>133</v>
      </c>
      <c r="AH18" s="30">
        <v>1</v>
      </c>
      <c r="AI18" s="5" t="s">
        <v>178</v>
      </c>
      <c r="AJ18" s="33">
        <v>0</v>
      </c>
      <c r="AK18" s="26" t="s">
        <v>235</v>
      </c>
      <c r="AL18" s="26" t="s">
        <v>235</v>
      </c>
      <c r="AM18" s="26">
        <f>VLOOKUP(B18,'[1]Sheet0 (2)'!$F:$CJ,82,0)</f>
        <v>1</v>
      </c>
      <c r="AN18" s="26" t="str">
        <f>VLOOKUP(B18,'[1]Sheet0 (2)'!$F:$CJ,83,0)</f>
        <v>Sobresaliente</v>
      </c>
      <c r="AO18" s="26">
        <v>1</v>
      </c>
      <c r="AP18" s="26" t="s">
        <v>245</v>
      </c>
      <c r="AQ18" s="28"/>
    </row>
    <row r="19" spans="1:43" s="6" customFormat="1" ht="28.5">
      <c r="A19" s="4">
        <v>16</v>
      </c>
      <c r="B19" s="5" t="s">
        <v>64</v>
      </c>
      <c r="C19" s="5" t="s">
        <v>65</v>
      </c>
      <c r="D19" s="5" t="s">
        <v>240</v>
      </c>
      <c r="E19" s="5" t="s">
        <v>133</v>
      </c>
      <c r="F19" s="5" t="s">
        <v>133</v>
      </c>
      <c r="G19" s="5"/>
      <c r="H19" s="5" t="s">
        <v>95</v>
      </c>
      <c r="I19" s="5" t="s">
        <v>40</v>
      </c>
      <c r="J19" s="5" t="s">
        <v>133</v>
      </c>
      <c r="K19" s="5" t="s">
        <v>198</v>
      </c>
      <c r="L19" s="5"/>
      <c r="M19" s="5" t="s">
        <v>217</v>
      </c>
      <c r="N19" s="5"/>
      <c r="O19" s="5" t="s">
        <v>231</v>
      </c>
      <c r="P19" s="5"/>
      <c r="Q19" s="5" t="s">
        <v>226</v>
      </c>
      <c r="R19" s="5"/>
      <c r="S19" s="5"/>
      <c r="T19" s="5"/>
      <c r="U19" s="5"/>
      <c r="V19" s="5"/>
      <c r="W19" s="5"/>
      <c r="X19" s="5"/>
      <c r="Y19" s="5"/>
      <c r="Z19" s="5"/>
      <c r="AA19" s="5" t="s">
        <v>115</v>
      </c>
      <c r="AB19" s="5" t="s">
        <v>116</v>
      </c>
      <c r="AC19" s="5" t="s">
        <v>133</v>
      </c>
      <c r="AD19" s="5" t="s">
        <v>150</v>
      </c>
      <c r="AE19" s="5" t="s">
        <v>117</v>
      </c>
      <c r="AF19" s="5" t="s">
        <v>118</v>
      </c>
      <c r="AG19" s="5" t="s">
        <v>133</v>
      </c>
      <c r="AH19" s="29">
        <v>0.9</v>
      </c>
      <c r="AI19" s="5" t="s">
        <v>179</v>
      </c>
      <c r="AJ19" s="33">
        <v>0</v>
      </c>
      <c r="AK19" s="26" t="s">
        <v>235</v>
      </c>
      <c r="AL19" s="26" t="s">
        <v>235</v>
      </c>
      <c r="AM19" s="26" t="str">
        <f>VLOOKUP(B19,'[1]Sheet0 (2)'!$F:$CJ,82,0)</f>
        <v>Reporte Posterior</v>
      </c>
      <c r="AN19" s="26" t="str">
        <f>VLOOKUP(B19,'[1]Sheet0 (2)'!$F:$CJ,83,0)</f>
        <v>Reporte Posterior</v>
      </c>
      <c r="AO19" s="26" t="s">
        <v>235</v>
      </c>
      <c r="AP19" s="26" t="s">
        <v>235</v>
      </c>
      <c r="AQ19" s="28"/>
    </row>
    <row r="20" spans="1:43" s="6" customFormat="1" ht="28.5">
      <c r="A20" s="4">
        <v>17</v>
      </c>
      <c r="B20" s="5" t="s">
        <v>66</v>
      </c>
      <c r="C20" s="5" t="s">
        <v>67</v>
      </c>
      <c r="D20" s="5" t="s">
        <v>240</v>
      </c>
      <c r="E20" s="5" t="s">
        <v>133</v>
      </c>
      <c r="F20" s="5" t="s">
        <v>133</v>
      </c>
      <c r="G20" s="5"/>
      <c r="H20" s="5" t="s">
        <v>95</v>
      </c>
      <c r="I20" s="5" t="s">
        <v>40</v>
      </c>
      <c r="J20" s="5" t="s">
        <v>133</v>
      </c>
      <c r="K20" s="5" t="s">
        <v>199</v>
      </c>
      <c r="L20" s="5"/>
      <c r="M20" s="5" t="s">
        <v>218</v>
      </c>
      <c r="N20" s="5"/>
      <c r="O20" s="5" t="s">
        <v>232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115</v>
      </c>
      <c r="AB20" s="5" t="s">
        <v>116</v>
      </c>
      <c r="AC20" s="5" t="s">
        <v>133</v>
      </c>
      <c r="AD20" s="5" t="s">
        <v>150</v>
      </c>
      <c r="AE20" s="5" t="s">
        <v>117</v>
      </c>
      <c r="AF20" s="5" t="s">
        <v>118</v>
      </c>
      <c r="AG20" s="5" t="s">
        <v>133</v>
      </c>
      <c r="AH20" s="29">
        <v>0.96</v>
      </c>
      <c r="AI20" s="5" t="s">
        <v>180</v>
      </c>
      <c r="AJ20" s="33">
        <v>0</v>
      </c>
      <c r="AK20" s="26" t="s">
        <v>235</v>
      </c>
      <c r="AL20" s="26" t="s">
        <v>235</v>
      </c>
      <c r="AM20" s="26" t="str">
        <f>VLOOKUP(B20,'[1]Sheet0 (2)'!$F:$CJ,82,0)</f>
        <v>Reporte Posterior</v>
      </c>
      <c r="AN20" s="26" t="str">
        <f>VLOOKUP(B20,'[1]Sheet0 (2)'!$F:$CJ,83,0)</f>
        <v>Reporte Posterior</v>
      </c>
      <c r="AO20" s="26" t="s">
        <v>235</v>
      </c>
      <c r="AP20" s="26" t="s">
        <v>235</v>
      </c>
      <c r="AQ20" s="28"/>
    </row>
    <row r="21" spans="1:43" s="6" customFormat="1" ht="28.5">
      <c r="A21" s="4">
        <v>18</v>
      </c>
      <c r="B21" s="5" t="s">
        <v>68</v>
      </c>
      <c r="C21" s="5" t="s">
        <v>69</v>
      </c>
      <c r="D21" s="5" t="s">
        <v>240</v>
      </c>
      <c r="E21" s="5" t="s">
        <v>133</v>
      </c>
      <c r="F21" s="5" t="s">
        <v>133</v>
      </c>
      <c r="G21" s="5"/>
      <c r="H21" s="5" t="s">
        <v>95</v>
      </c>
      <c r="I21" s="5" t="s">
        <v>40</v>
      </c>
      <c r="J21" s="5" t="s">
        <v>133</v>
      </c>
      <c r="K21" s="5" t="s">
        <v>200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 t="s">
        <v>115</v>
      </c>
      <c r="AB21" s="5" t="s">
        <v>116</v>
      </c>
      <c r="AC21" s="5" t="s">
        <v>133</v>
      </c>
      <c r="AD21" s="5" t="s">
        <v>150</v>
      </c>
      <c r="AE21" s="5" t="s">
        <v>117</v>
      </c>
      <c r="AF21" s="5" t="s">
        <v>118</v>
      </c>
      <c r="AG21" s="5" t="s">
        <v>133</v>
      </c>
      <c r="AH21" s="29">
        <v>0.9</v>
      </c>
      <c r="AI21" s="5" t="s">
        <v>179</v>
      </c>
      <c r="AJ21" s="33">
        <v>0</v>
      </c>
      <c r="AK21" s="26" t="s">
        <v>235</v>
      </c>
      <c r="AL21" s="26" t="s">
        <v>235</v>
      </c>
      <c r="AM21" s="26" t="str">
        <f>VLOOKUP(B21,'[1]Sheet0 (2)'!$F:$CJ,82,0)</f>
        <v>Reporte Posterior</v>
      </c>
      <c r="AN21" s="26" t="str">
        <f>VLOOKUP(B21,'[1]Sheet0 (2)'!$F:$CJ,83,0)</f>
        <v>Reporte Posterior</v>
      </c>
      <c r="AO21" s="26" t="s">
        <v>235</v>
      </c>
      <c r="AP21" s="26" t="s">
        <v>235</v>
      </c>
      <c r="AQ21" s="28"/>
    </row>
    <row r="22" spans="1:43" s="6" customFormat="1" ht="28.5">
      <c r="A22" s="4">
        <v>19</v>
      </c>
      <c r="B22" s="5" t="s">
        <v>76</v>
      </c>
      <c r="C22" s="5" t="s">
        <v>77</v>
      </c>
      <c r="D22" s="5" t="s">
        <v>240</v>
      </c>
      <c r="E22" s="5" t="s">
        <v>133</v>
      </c>
      <c r="F22" s="5" t="s">
        <v>133</v>
      </c>
      <c r="G22" s="5"/>
      <c r="H22" s="5" t="s">
        <v>95</v>
      </c>
      <c r="I22" s="5" t="s">
        <v>40</v>
      </c>
      <c r="J22" s="5" t="s">
        <v>133</v>
      </c>
      <c r="K22" s="5" t="s">
        <v>204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115</v>
      </c>
      <c r="AB22" s="5" t="s">
        <v>124</v>
      </c>
      <c r="AC22" s="5" t="s">
        <v>133</v>
      </c>
      <c r="AD22" s="5" t="s">
        <v>134</v>
      </c>
      <c r="AE22" s="5" t="s">
        <v>117</v>
      </c>
      <c r="AF22" s="5" t="s">
        <v>118</v>
      </c>
      <c r="AG22" s="5" t="s">
        <v>133</v>
      </c>
      <c r="AH22" s="30">
        <v>0.05</v>
      </c>
      <c r="AI22" s="5" t="s">
        <v>182</v>
      </c>
      <c r="AJ22" s="33">
        <v>0.05</v>
      </c>
      <c r="AK22" s="26">
        <v>0.0853</v>
      </c>
      <c r="AL22" s="26" t="s">
        <v>247</v>
      </c>
      <c r="AM22" s="26">
        <v>0.09456</v>
      </c>
      <c r="AN22" s="26" t="str">
        <f>VLOOKUP(B22,'[1]Sheet0 (2)'!$F:$CJ,83,0)</f>
        <v>Aceptable</v>
      </c>
      <c r="AO22" s="26">
        <v>1</v>
      </c>
      <c r="AP22" s="26" t="s">
        <v>245</v>
      </c>
      <c r="AQ22" s="28"/>
    </row>
    <row r="23" spans="1:43" s="6" customFormat="1" ht="28.5">
      <c r="A23" s="4">
        <v>20</v>
      </c>
      <c r="B23" s="5" t="s">
        <v>43</v>
      </c>
      <c r="C23" s="5" t="s">
        <v>44</v>
      </c>
      <c r="D23" s="5" t="s">
        <v>99</v>
      </c>
      <c r="E23" s="5" t="s">
        <v>133</v>
      </c>
      <c r="F23" s="5" t="s">
        <v>133</v>
      </c>
      <c r="G23" s="5"/>
      <c r="H23" s="5" t="s">
        <v>95</v>
      </c>
      <c r="I23" s="5" t="s">
        <v>40</v>
      </c>
      <c r="J23" s="5" t="s">
        <v>133</v>
      </c>
      <c r="K23" s="5" t="s">
        <v>189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115</v>
      </c>
      <c r="AB23" s="5" t="s">
        <v>116</v>
      </c>
      <c r="AC23" s="5" t="s">
        <v>133</v>
      </c>
      <c r="AD23" s="5" t="s">
        <v>134</v>
      </c>
      <c r="AE23" s="5" t="s">
        <v>117</v>
      </c>
      <c r="AF23" s="5" t="s">
        <v>118</v>
      </c>
      <c r="AG23" s="5" t="s">
        <v>133</v>
      </c>
      <c r="AH23" s="30">
        <v>0.2</v>
      </c>
      <c r="AI23" s="5" t="s">
        <v>173</v>
      </c>
      <c r="AJ23" s="33">
        <v>0.2</v>
      </c>
      <c r="AK23" s="26">
        <v>1</v>
      </c>
      <c r="AL23" s="26" t="s">
        <v>245</v>
      </c>
      <c r="AM23" s="26">
        <f>VLOOKUP(B23,'[1]Sheet0 (2)'!$F:$CJ,82,0)</f>
        <v>1</v>
      </c>
      <c r="AN23" s="26" t="str">
        <f>VLOOKUP(B23,'[1]Sheet0 (2)'!$F:$CJ,83,0)</f>
        <v>Sobresaliente</v>
      </c>
      <c r="AO23" s="26">
        <v>1</v>
      </c>
      <c r="AP23" s="26" t="s">
        <v>245</v>
      </c>
      <c r="AQ23" s="28"/>
    </row>
    <row r="24" spans="1:43" s="6" customFormat="1" ht="28.5">
      <c r="A24" s="4">
        <v>21</v>
      </c>
      <c r="B24" s="5" t="s">
        <v>56</v>
      </c>
      <c r="C24" s="5" t="s">
        <v>57</v>
      </c>
      <c r="D24" s="5" t="s">
        <v>99</v>
      </c>
      <c r="E24" s="5" t="s">
        <v>133</v>
      </c>
      <c r="F24" s="5" t="s">
        <v>133</v>
      </c>
      <c r="G24" s="5"/>
      <c r="H24" s="5" t="s">
        <v>95</v>
      </c>
      <c r="I24" s="5" t="s">
        <v>40</v>
      </c>
      <c r="J24" s="5" t="s">
        <v>133</v>
      </c>
      <c r="K24" s="5" t="s">
        <v>194</v>
      </c>
      <c r="L24" s="5"/>
      <c r="M24" s="5" t="s">
        <v>213</v>
      </c>
      <c r="N24" s="5"/>
      <c r="O24" s="5" t="s">
        <v>229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115</v>
      </c>
      <c r="AB24" s="5" t="s">
        <v>116</v>
      </c>
      <c r="AC24" s="5" t="s">
        <v>133</v>
      </c>
      <c r="AD24" s="5" t="s">
        <v>144</v>
      </c>
      <c r="AE24" s="5" t="s">
        <v>117</v>
      </c>
      <c r="AF24" s="5" t="s">
        <v>118</v>
      </c>
      <c r="AG24" s="7" t="s">
        <v>133</v>
      </c>
      <c r="AH24" s="30">
        <v>1</v>
      </c>
      <c r="AI24" s="5" t="s">
        <v>178</v>
      </c>
      <c r="AJ24" s="33">
        <v>0</v>
      </c>
      <c r="AK24" s="26" t="s">
        <v>235</v>
      </c>
      <c r="AL24" s="26" t="s">
        <v>235</v>
      </c>
      <c r="AM24" s="26">
        <f>VLOOKUP(B24,'[1]Sheet0 (2)'!$F:$CJ,82,0)</f>
        <v>1</v>
      </c>
      <c r="AN24" s="26" t="str">
        <f>VLOOKUP(B24,'[1]Sheet0 (2)'!$F:$CJ,83,0)</f>
        <v>Sobresaliente</v>
      </c>
      <c r="AO24" s="26">
        <v>1</v>
      </c>
      <c r="AP24" s="26" t="s">
        <v>245</v>
      </c>
      <c r="AQ24" s="28"/>
    </row>
    <row r="25" spans="1:43" s="6" customFormat="1" ht="28.5">
      <c r="A25" s="4">
        <v>22</v>
      </c>
      <c r="B25" s="5" t="s">
        <v>52</v>
      </c>
      <c r="C25" s="5" t="s">
        <v>53</v>
      </c>
      <c r="D25" s="5" t="s">
        <v>99</v>
      </c>
      <c r="E25" s="5" t="s">
        <v>133</v>
      </c>
      <c r="F25" s="5" t="s">
        <v>133</v>
      </c>
      <c r="G25" s="5"/>
      <c r="H25" s="5" t="s">
        <v>95</v>
      </c>
      <c r="I25" s="5" t="s">
        <v>46</v>
      </c>
      <c r="J25" s="5" t="s">
        <v>133</v>
      </c>
      <c r="K25" s="5" t="s">
        <v>192</v>
      </c>
      <c r="L25" s="5"/>
      <c r="M25" s="5" t="s">
        <v>212</v>
      </c>
      <c r="N25" s="5"/>
      <c r="O25" s="5" t="s">
        <v>228</v>
      </c>
      <c r="P25" s="5"/>
      <c r="Q25" s="5" t="s">
        <v>224</v>
      </c>
      <c r="R25" s="5"/>
      <c r="S25" s="5"/>
      <c r="T25" s="5"/>
      <c r="U25" s="5"/>
      <c r="V25" s="5"/>
      <c r="W25" s="5"/>
      <c r="X25" s="5"/>
      <c r="Y25" s="5"/>
      <c r="Z25" s="5"/>
      <c r="AA25" s="5" t="s">
        <v>115</v>
      </c>
      <c r="AB25" s="5" t="s">
        <v>116</v>
      </c>
      <c r="AC25" s="5" t="s">
        <v>133</v>
      </c>
      <c r="AD25" s="5" t="s">
        <v>144</v>
      </c>
      <c r="AE25" s="5" t="s">
        <v>117</v>
      </c>
      <c r="AF25" s="5" t="s">
        <v>118</v>
      </c>
      <c r="AG25" s="7" t="s">
        <v>133</v>
      </c>
      <c r="AH25" s="30">
        <v>1</v>
      </c>
      <c r="AI25" s="5" t="s">
        <v>175</v>
      </c>
      <c r="AJ25" s="33">
        <v>0</v>
      </c>
      <c r="AK25" s="26" t="s">
        <v>235</v>
      </c>
      <c r="AL25" s="26" t="s">
        <v>235</v>
      </c>
      <c r="AM25" s="26">
        <f>VLOOKUP(B25,'[1]Sheet0 (2)'!$F:$CJ,82,0)</f>
        <v>1</v>
      </c>
      <c r="AN25" s="26" t="str">
        <f>VLOOKUP(B25,'[1]Sheet0 (2)'!$F:$CJ,83,0)</f>
        <v>Sobresaliente</v>
      </c>
      <c r="AO25" s="26">
        <v>1</v>
      </c>
      <c r="AP25" s="26" t="s">
        <v>245</v>
      </c>
      <c r="AQ25" s="28"/>
    </row>
    <row r="26" spans="1:43" s="6" customFormat="1" ht="28.5">
      <c r="A26" s="4">
        <v>23</v>
      </c>
      <c r="B26" s="5" t="s">
        <v>62</v>
      </c>
      <c r="C26" s="5" t="s">
        <v>63</v>
      </c>
      <c r="D26" s="5" t="s">
        <v>99</v>
      </c>
      <c r="E26" s="5" t="s">
        <v>133</v>
      </c>
      <c r="F26" s="5" t="s">
        <v>133</v>
      </c>
      <c r="G26" s="5"/>
      <c r="H26" s="5" t="s">
        <v>95</v>
      </c>
      <c r="I26" s="5" t="s">
        <v>39</v>
      </c>
      <c r="J26" s="5" t="s">
        <v>133</v>
      </c>
      <c r="K26" s="5" t="s">
        <v>197</v>
      </c>
      <c r="L26" s="5"/>
      <c r="M26" s="5" t="s">
        <v>216</v>
      </c>
      <c r="N26" s="5"/>
      <c r="O26" s="5" t="s">
        <v>230</v>
      </c>
      <c r="P26" s="5"/>
      <c r="Q26" s="5" t="s">
        <v>225</v>
      </c>
      <c r="R26" s="5"/>
      <c r="S26" s="5" t="s">
        <v>223</v>
      </c>
      <c r="T26" s="5"/>
      <c r="U26" s="5"/>
      <c r="V26" s="5"/>
      <c r="W26" s="5"/>
      <c r="X26" s="5"/>
      <c r="Y26" s="5"/>
      <c r="Z26" s="5"/>
      <c r="AA26" s="5" t="s">
        <v>115</v>
      </c>
      <c r="AB26" s="5" t="s">
        <v>116</v>
      </c>
      <c r="AC26" s="5" t="s">
        <v>133</v>
      </c>
      <c r="AD26" s="5" t="s">
        <v>117</v>
      </c>
      <c r="AE26" s="5" t="s">
        <v>117</v>
      </c>
      <c r="AF26" s="5" t="s">
        <v>118</v>
      </c>
      <c r="AG26" s="7" t="s">
        <v>133</v>
      </c>
      <c r="AH26" s="30">
        <v>0.95</v>
      </c>
      <c r="AI26" s="5" t="s">
        <v>242</v>
      </c>
      <c r="AJ26" s="33">
        <v>0.95</v>
      </c>
      <c r="AK26" s="26">
        <v>0.985612</v>
      </c>
      <c r="AL26" s="26" t="s">
        <v>245</v>
      </c>
      <c r="AM26" s="26">
        <f>VLOOKUP(B26,'[1]Sheet0 (2)'!$F:$CJ,82,0)</f>
        <v>1.0336</v>
      </c>
      <c r="AN26" s="26" t="str">
        <f>VLOOKUP(B26,'[1]Sheet0 (2)'!$F:$CJ,83,0)</f>
        <v>Sobresaliente</v>
      </c>
      <c r="AO26" s="26">
        <v>0.7661</v>
      </c>
      <c r="AP26" s="26" t="s">
        <v>247</v>
      </c>
      <c r="AQ26" s="28"/>
    </row>
    <row r="27" spans="1:43" s="6" customFormat="1" ht="42.75">
      <c r="A27" s="4">
        <v>24</v>
      </c>
      <c r="B27" s="5" t="s">
        <v>81</v>
      </c>
      <c r="C27" s="5" t="s">
        <v>82</v>
      </c>
      <c r="D27" s="5" t="s">
        <v>99</v>
      </c>
      <c r="E27" s="5" t="s">
        <v>133</v>
      </c>
      <c r="F27" s="5" t="s">
        <v>133</v>
      </c>
      <c r="G27" s="5"/>
      <c r="H27" s="5" t="s">
        <v>95</v>
      </c>
      <c r="I27" s="5" t="s">
        <v>40</v>
      </c>
      <c r="J27" s="5" t="s">
        <v>133</v>
      </c>
      <c r="K27" s="5" t="s">
        <v>207</v>
      </c>
      <c r="L27" s="5"/>
      <c r="M27" s="5" t="s">
        <v>221</v>
      </c>
      <c r="N27" s="5"/>
      <c r="O27" s="5" t="s">
        <v>234</v>
      </c>
      <c r="P27" s="5"/>
      <c r="Q27" s="5" t="s">
        <v>227</v>
      </c>
      <c r="R27" s="5"/>
      <c r="S27" s="5"/>
      <c r="T27" s="5"/>
      <c r="U27" s="5"/>
      <c r="V27" s="5"/>
      <c r="W27" s="5"/>
      <c r="X27" s="5"/>
      <c r="Y27" s="5"/>
      <c r="Z27" s="5"/>
      <c r="AA27" s="5" t="s">
        <v>115</v>
      </c>
      <c r="AB27" s="5" t="s">
        <v>116</v>
      </c>
      <c r="AC27" s="5" t="s">
        <v>133</v>
      </c>
      <c r="AD27" s="5" t="s">
        <v>241</v>
      </c>
      <c r="AE27" s="5" t="s">
        <v>117</v>
      </c>
      <c r="AF27" s="5" t="s">
        <v>118</v>
      </c>
      <c r="AG27" s="7" t="s">
        <v>133</v>
      </c>
      <c r="AH27" s="30">
        <v>1</v>
      </c>
      <c r="AI27" s="5" t="s">
        <v>183</v>
      </c>
      <c r="AJ27" s="33">
        <v>1</v>
      </c>
      <c r="AK27" s="26">
        <v>0.9</v>
      </c>
      <c r="AL27" s="26" t="s">
        <v>247</v>
      </c>
      <c r="AM27" s="26">
        <f>VLOOKUP(B27,'[1]Sheet0 (2)'!$F:$CJ,82,0)</f>
        <v>1</v>
      </c>
      <c r="AN27" s="26" t="str">
        <f>VLOOKUP(B27,'[1]Sheet0 (2)'!$F:$CJ,83,0)</f>
        <v>Sobresaliente</v>
      </c>
      <c r="AO27" s="26">
        <v>1</v>
      </c>
      <c r="AP27" s="26" t="s">
        <v>245</v>
      </c>
      <c r="AQ27" s="28"/>
    </row>
    <row r="28" spans="1:43" s="6" customFormat="1" ht="28.5">
      <c r="A28" s="4">
        <v>25</v>
      </c>
      <c r="B28" s="5" t="s">
        <v>238</v>
      </c>
      <c r="C28" s="5" t="s">
        <v>78</v>
      </c>
      <c r="D28" s="5" t="s">
        <v>171</v>
      </c>
      <c r="E28" s="5" t="s">
        <v>133</v>
      </c>
      <c r="F28" s="5" t="s">
        <v>133</v>
      </c>
      <c r="G28" s="5"/>
      <c r="H28" s="5" t="s">
        <v>95</v>
      </c>
      <c r="I28" s="5" t="s">
        <v>40</v>
      </c>
      <c r="J28" s="5" t="s">
        <v>133</v>
      </c>
      <c r="K28" s="5" t="s">
        <v>205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115</v>
      </c>
      <c r="AB28" s="5" t="s">
        <v>124</v>
      </c>
      <c r="AC28" s="5" t="s">
        <v>133</v>
      </c>
      <c r="AD28" s="5" t="s">
        <v>134</v>
      </c>
      <c r="AE28" s="5" t="s">
        <v>117</v>
      </c>
      <c r="AF28" s="5" t="s">
        <v>118</v>
      </c>
      <c r="AG28" s="7" t="s">
        <v>133</v>
      </c>
      <c r="AH28" s="30">
        <v>0.1</v>
      </c>
      <c r="AI28" s="5" t="s">
        <v>182</v>
      </c>
      <c r="AJ28" s="33">
        <v>0.1</v>
      </c>
      <c r="AK28" s="26">
        <v>0.190476</v>
      </c>
      <c r="AL28" s="26" t="s">
        <v>247</v>
      </c>
      <c r="AM28" s="26">
        <v>0.4167</v>
      </c>
      <c r="AN28" s="26" t="str">
        <f>VLOOKUP(B28,'[1]Sheet0 (2)'!$F:$CJ,83,0)</f>
        <v>Inaceptable</v>
      </c>
      <c r="AO28" s="26">
        <v>1</v>
      </c>
      <c r="AP28" s="26" t="s">
        <v>245</v>
      </c>
      <c r="AQ28" s="28"/>
    </row>
    <row r="29" spans="1:36" ht="14.25">
      <c r="A29" s="10"/>
      <c r="B29" s="11"/>
      <c r="C29" s="11"/>
      <c r="D29" s="11"/>
      <c r="E29" s="12"/>
      <c r="F29" s="5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32"/>
    </row>
    <row r="30" spans="1:36" ht="14.25">
      <c r="A30" s="13"/>
      <c r="B30" s="9"/>
      <c r="C30" s="9"/>
      <c r="D30" s="9"/>
      <c r="E30" s="1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32"/>
    </row>
    <row r="31" spans="1:36" ht="14.25">
      <c r="A31" s="13"/>
      <c r="B31" s="9"/>
      <c r="C31" s="9"/>
      <c r="D31" s="9"/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32"/>
    </row>
    <row r="32" spans="1:36" ht="14.25">
      <c r="A32" s="13"/>
      <c r="B32" s="9"/>
      <c r="C32" s="9"/>
      <c r="D32" s="9"/>
      <c r="E32" s="1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32"/>
    </row>
    <row r="33" spans="1:36" ht="14.25">
      <c r="A33" s="13"/>
      <c r="B33" s="9"/>
      <c r="C33" s="9"/>
      <c r="D33" s="9"/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32"/>
    </row>
    <row r="34" spans="1:36" ht="14.25">
      <c r="A34" s="13"/>
      <c r="B34" s="9"/>
      <c r="C34" s="9"/>
      <c r="D34" s="9"/>
      <c r="E34" s="1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32"/>
    </row>
    <row r="35" spans="1:36" ht="14.25">
      <c r="A35" s="13"/>
      <c r="B35" s="9"/>
      <c r="C35" s="9"/>
      <c r="D35" s="9"/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32"/>
    </row>
    <row r="36" spans="1:36" ht="14.25">
      <c r="A36" s="13"/>
      <c r="B36" s="9"/>
      <c r="C36" s="9"/>
      <c r="D36" s="9"/>
      <c r="E36" s="1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32"/>
    </row>
    <row r="37" spans="1:36" ht="14.25">
      <c r="A37" s="13"/>
      <c r="B37" s="9"/>
      <c r="C37" s="9"/>
      <c r="D37" s="9"/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32"/>
    </row>
    <row r="38" spans="1:36" ht="14.25">
      <c r="A38" s="13"/>
      <c r="B38" s="9"/>
      <c r="C38" s="9"/>
      <c r="D38" s="9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32"/>
    </row>
    <row r="39" spans="1:36" ht="14.25">
      <c r="A39" s="13"/>
      <c r="B39" s="9"/>
      <c r="C39" s="9"/>
      <c r="D39" s="9"/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32"/>
    </row>
    <row r="40" spans="1:36" ht="14.25">
      <c r="A40" s="13"/>
      <c r="B40" s="9"/>
      <c r="C40" s="9"/>
      <c r="D40" s="9"/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32"/>
    </row>
    <row r="41" spans="1:36" ht="14.25">
      <c r="A41" s="13"/>
      <c r="B41" s="9"/>
      <c r="C41" s="9"/>
      <c r="D41" s="9"/>
      <c r="E41" s="1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32"/>
    </row>
    <row r="42" spans="1:36" ht="14.25">
      <c r="A42" s="13"/>
      <c r="B42" s="9"/>
      <c r="C42" s="9"/>
      <c r="D42" s="9"/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32"/>
    </row>
    <row r="43" spans="1:36" ht="14.25">
      <c r="A43" s="13"/>
      <c r="B43" s="9"/>
      <c r="C43" s="9"/>
      <c r="D43" s="9"/>
      <c r="E43" s="1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32"/>
    </row>
    <row r="44" spans="1:36" ht="14.25">
      <c r="A44" s="13"/>
      <c r="B44" s="9"/>
      <c r="C44" s="9"/>
      <c r="D44" s="9"/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32"/>
    </row>
    <row r="45" spans="1:36" ht="14.25">
      <c r="A45" s="13"/>
      <c r="B45" s="9"/>
      <c r="C45" s="9"/>
      <c r="D45" s="9"/>
      <c r="E45" s="1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32"/>
    </row>
    <row r="46" spans="1:36" ht="14.25">
      <c r="A46" s="13"/>
      <c r="B46" s="9"/>
      <c r="C46" s="9"/>
      <c r="D46" s="9"/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32"/>
    </row>
    <row r="47" spans="1:36" ht="14.25">
      <c r="A47" s="13"/>
      <c r="B47" s="9"/>
      <c r="C47" s="9"/>
      <c r="D47" s="9"/>
      <c r="E47" s="1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32"/>
    </row>
    <row r="48" spans="1:36" ht="14.25">
      <c r="A48" s="13"/>
      <c r="B48" s="9"/>
      <c r="C48" s="9"/>
      <c r="D48" s="9"/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32"/>
    </row>
    <row r="49" spans="1:36" ht="14.25">
      <c r="A49" s="13"/>
      <c r="B49" s="9"/>
      <c r="C49" s="9"/>
      <c r="D49" s="9"/>
      <c r="E49" s="1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32"/>
    </row>
    <row r="50" spans="1:36" ht="14.25">
      <c r="A50" s="13"/>
      <c r="B50" s="9"/>
      <c r="C50" s="9"/>
      <c r="D50" s="9"/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32"/>
    </row>
    <row r="51" spans="1:36" ht="14.25">
      <c r="A51" s="13"/>
      <c r="B51" s="9"/>
      <c r="C51" s="9"/>
      <c r="D51" s="9"/>
      <c r="E51" s="1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32"/>
    </row>
    <row r="52" spans="1:36" ht="14.25">
      <c r="A52" s="13"/>
      <c r="B52" s="9"/>
      <c r="C52" s="9"/>
      <c r="D52" s="9"/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32"/>
    </row>
    <row r="53" spans="1:36" ht="14.25">
      <c r="A53" s="13"/>
      <c r="B53" s="9"/>
      <c r="C53" s="9"/>
      <c r="D53" s="9"/>
      <c r="E53" s="1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32"/>
    </row>
    <row r="54" spans="1:36" ht="14.25">
      <c r="A54" s="13"/>
      <c r="B54" s="9"/>
      <c r="C54" s="9"/>
      <c r="D54" s="9"/>
      <c r="E54" s="1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32"/>
    </row>
    <row r="55" spans="1:36" ht="14.25">
      <c r="A55" s="13"/>
      <c r="B55" s="9"/>
      <c r="C55" s="9"/>
      <c r="D55" s="9"/>
      <c r="E55" s="1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32"/>
    </row>
    <row r="56" spans="1:36" ht="14.25">
      <c r="A56" s="13"/>
      <c r="B56" s="9"/>
      <c r="C56" s="9"/>
      <c r="D56" s="9"/>
      <c r="E56" s="1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32"/>
    </row>
    <row r="57" spans="1:36" ht="14.25">
      <c r="A57" s="13"/>
      <c r="B57" s="9"/>
      <c r="C57" s="9"/>
      <c r="D57" s="9"/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32"/>
    </row>
    <row r="58" spans="1:36" ht="14.25">
      <c r="A58" s="13"/>
      <c r="B58" s="9"/>
      <c r="C58" s="9"/>
      <c r="D58" s="9"/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32"/>
    </row>
    <row r="59" spans="1:36" ht="14.25">
      <c r="A59" s="13"/>
      <c r="B59" s="9"/>
      <c r="C59" s="9"/>
      <c r="D59" s="9"/>
      <c r="E59" s="1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32"/>
    </row>
    <row r="60" spans="1:36" ht="14.25">
      <c r="A60" s="13"/>
      <c r="B60" s="9"/>
      <c r="C60" s="9"/>
      <c r="D60" s="9"/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32"/>
    </row>
    <row r="61" spans="1:36" ht="14.25">
      <c r="A61" s="13"/>
      <c r="B61" s="9"/>
      <c r="C61" s="9"/>
      <c r="D61" s="9"/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32"/>
    </row>
    <row r="62" spans="1:36" ht="14.25">
      <c r="A62" s="13"/>
      <c r="B62" s="9"/>
      <c r="C62" s="9"/>
      <c r="D62" s="9"/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32"/>
    </row>
    <row r="63" spans="1:36" ht="14.25">
      <c r="A63" s="13"/>
      <c r="B63" s="9"/>
      <c r="C63" s="9"/>
      <c r="D63" s="9"/>
      <c r="E63" s="1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32"/>
    </row>
    <row r="64" spans="1:36" ht="14.25">
      <c r="A64" s="13"/>
      <c r="B64" s="9"/>
      <c r="C64" s="9"/>
      <c r="D64" s="9"/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32"/>
    </row>
    <row r="65" spans="1:36" ht="14.25">
      <c r="A65" s="13"/>
      <c r="B65" s="9"/>
      <c r="C65" s="9"/>
      <c r="D65" s="9"/>
      <c r="E65" s="1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32"/>
    </row>
    <row r="66" spans="1:36" ht="14.25">
      <c r="A66" s="13"/>
      <c r="B66" s="9"/>
      <c r="C66" s="9"/>
      <c r="D66" s="9"/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32"/>
    </row>
    <row r="67" spans="1:36" ht="14.25">
      <c r="A67" s="13"/>
      <c r="B67" s="9"/>
      <c r="C67" s="9"/>
      <c r="D67" s="9"/>
      <c r="E67" s="1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32"/>
    </row>
    <row r="68" spans="1:36" ht="14.25">
      <c r="A68" s="13"/>
      <c r="B68" s="9"/>
      <c r="C68" s="9"/>
      <c r="D68" s="9"/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32"/>
    </row>
    <row r="69" spans="1:36" ht="14.25">
      <c r="A69" s="13"/>
      <c r="B69" s="9"/>
      <c r="C69" s="9"/>
      <c r="D69" s="9"/>
      <c r="E69" s="1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32"/>
    </row>
    <row r="70" spans="1:36" ht="14.25">
      <c r="A70" s="13"/>
      <c r="B70" s="9"/>
      <c r="C70" s="9"/>
      <c r="D70" s="9"/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32"/>
    </row>
    <row r="71" spans="1:36" ht="14.25">
      <c r="A71" s="13"/>
      <c r="B71" s="9"/>
      <c r="C71" s="9"/>
      <c r="D71" s="9"/>
      <c r="E71" s="1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32"/>
    </row>
    <row r="72" spans="1:36" ht="14.25">
      <c r="A72" s="13"/>
      <c r="B72" s="9"/>
      <c r="C72" s="9"/>
      <c r="D72" s="9"/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32"/>
    </row>
    <row r="73" spans="1:36" ht="14.25">
      <c r="A73" s="13"/>
      <c r="B73" s="9"/>
      <c r="C73" s="9"/>
      <c r="D73" s="9"/>
      <c r="E73" s="1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32"/>
    </row>
    <row r="74" spans="1:36" ht="14.25">
      <c r="A74" s="13"/>
      <c r="B74" s="9"/>
      <c r="C74" s="9"/>
      <c r="D74" s="9"/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32"/>
    </row>
    <row r="75" spans="1:36" ht="14.25">
      <c r="A75" s="13"/>
      <c r="B75" s="9"/>
      <c r="C75" s="9"/>
      <c r="D75" s="9"/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32"/>
    </row>
    <row r="76" spans="1:36" ht="14.25">
      <c r="A76" s="13"/>
      <c r="B76" s="9"/>
      <c r="C76" s="9"/>
      <c r="D76" s="9"/>
      <c r="E76" s="1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32"/>
    </row>
    <row r="77" spans="1:36" ht="14.25">
      <c r="A77" s="13"/>
      <c r="B77" s="9"/>
      <c r="C77" s="9"/>
      <c r="D77" s="9"/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32"/>
    </row>
    <row r="78" spans="1:36" ht="14.25">
      <c r="A78" s="13"/>
      <c r="B78" s="9"/>
      <c r="C78" s="9"/>
      <c r="D78" s="9"/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32"/>
    </row>
    <row r="79" spans="1:36" ht="14.25">
      <c r="A79" s="13"/>
      <c r="B79" s="9"/>
      <c r="C79" s="9"/>
      <c r="D79" s="9"/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32"/>
    </row>
    <row r="80" spans="1:36" ht="14.25">
      <c r="A80" s="13"/>
      <c r="B80" s="9"/>
      <c r="C80" s="9"/>
      <c r="D80" s="9"/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32"/>
    </row>
    <row r="81" spans="1:36" ht="14.25">
      <c r="A81" s="13"/>
      <c r="B81" s="9"/>
      <c r="C81" s="9"/>
      <c r="D81" s="9"/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32"/>
    </row>
    <row r="82" spans="1:36" ht="14.25">
      <c r="A82" s="13"/>
      <c r="B82" s="9"/>
      <c r="C82" s="9"/>
      <c r="D82" s="9"/>
      <c r="E82" s="14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32"/>
    </row>
    <row r="83" spans="1:36" ht="14.25">
      <c r="A83" s="13"/>
      <c r="B83" s="9"/>
      <c r="C83" s="9"/>
      <c r="D83" s="9"/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32"/>
    </row>
    <row r="84" spans="1:36" ht="14.25">
      <c r="A84" s="13"/>
      <c r="B84" s="9"/>
      <c r="C84" s="9"/>
      <c r="D84" s="9"/>
      <c r="E84" s="14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32"/>
    </row>
    <row r="85" spans="1:36" ht="14.25">
      <c r="A85" s="13"/>
      <c r="B85" s="9"/>
      <c r="C85" s="9"/>
      <c r="D85" s="9"/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32"/>
    </row>
    <row r="86" spans="1:36" ht="14.25">
      <c r="A86" s="13"/>
      <c r="B86" s="9"/>
      <c r="C86" s="9"/>
      <c r="D86" s="9"/>
      <c r="E86" s="14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32"/>
    </row>
    <row r="87" spans="1:36" ht="14.25">
      <c r="A87" s="13"/>
      <c r="B87" s="9"/>
      <c r="C87" s="9"/>
      <c r="D87" s="9"/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32"/>
    </row>
    <row r="88" spans="1:36" ht="14.25">
      <c r="A88" s="13"/>
      <c r="B88" s="9"/>
      <c r="C88" s="9"/>
      <c r="D88" s="9"/>
      <c r="E88" s="1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32"/>
    </row>
    <row r="89" spans="1:36" ht="14.25">
      <c r="A89" s="13"/>
      <c r="B89" s="9"/>
      <c r="C89" s="9"/>
      <c r="D89" s="9"/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32"/>
    </row>
    <row r="90" spans="1:36" ht="14.25">
      <c r="A90" s="13"/>
      <c r="B90" s="9"/>
      <c r="C90" s="9"/>
      <c r="D90" s="9"/>
      <c r="E90" s="1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32"/>
    </row>
    <row r="91" spans="1:36" ht="14.25">
      <c r="A91" s="13"/>
      <c r="B91" s="9"/>
      <c r="C91" s="9"/>
      <c r="D91" s="9"/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32"/>
    </row>
    <row r="92" spans="1:36" ht="14.25">
      <c r="A92" s="13"/>
      <c r="B92" s="9"/>
      <c r="C92" s="9"/>
      <c r="D92" s="9"/>
      <c r="E92" s="1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32"/>
    </row>
    <row r="93" spans="1:36" ht="14.25">
      <c r="A93" s="13"/>
      <c r="B93" s="9"/>
      <c r="C93" s="9"/>
      <c r="D93" s="9" t="s">
        <v>91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32"/>
    </row>
    <row r="94" spans="1:36" ht="14.25">
      <c r="A94" s="13"/>
      <c r="B94" s="9"/>
      <c r="C94" s="9"/>
      <c r="D94" s="9"/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32"/>
    </row>
    <row r="95" spans="1:36" ht="14.25">
      <c r="A95" s="13"/>
      <c r="B95" s="9"/>
      <c r="C95" s="9"/>
      <c r="D95" s="9"/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32"/>
    </row>
    <row r="96" spans="1:36" ht="14.25">
      <c r="A96" s="13"/>
      <c r="B96" s="9"/>
      <c r="C96" s="9"/>
      <c r="D96" s="9"/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32"/>
    </row>
    <row r="97" spans="1:36" ht="14.25">
      <c r="A97" s="13"/>
      <c r="B97" s="9"/>
      <c r="C97" s="9"/>
      <c r="D97" s="9"/>
      <c r="E97" s="1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32"/>
    </row>
    <row r="98" spans="1:36" ht="14.25">
      <c r="A98" s="13"/>
      <c r="B98" s="9"/>
      <c r="C98" s="9"/>
      <c r="D98" s="9"/>
      <c r="E98" s="1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32"/>
    </row>
    <row r="99" spans="1:36" ht="14.25">
      <c r="A99" s="13"/>
      <c r="B99" s="9"/>
      <c r="C99" s="9"/>
      <c r="D99" s="9"/>
      <c r="E99" s="1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32"/>
    </row>
    <row r="100" spans="1:36" ht="14.25">
      <c r="A100" s="13"/>
      <c r="B100" s="9"/>
      <c r="C100" s="9"/>
      <c r="D100" s="9"/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32"/>
    </row>
    <row r="101" spans="1:36" ht="14.25">
      <c r="A101" s="13"/>
      <c r="B101" s="9"/>
      <c r="C101" s="9"/>
      <c r="D101" s="9"/>
      <c r="E101" s="1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32"/>
    </row>
    <row r="102" spans="1:36" ht="14.25">
      <c r="A102" s="13"/>
      <c r="B102" s="9"/>
      <c r="C102" s="9"/>
      <c r="D102" s="9"/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32"/>
    </row>
    <row r="103" spans="1:36" ht="14.25">
      <c r="A103" s="13"/>
      <c r="B103" s="9"/>
      <c r="C103" s="9"/>
      <c r="D103" s="9"/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32"/>
    </row>
    <row r="104" spans="1:36" ht="14.25">
      <c r="A104" s="13"/>
      <c r="B104" s="9"/>
      <c r="C104" s="9"/>
      <c r="D104" s="9"/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32"/>
    </row>
    <row r="105" spans="1:36" ht="14.25">
      <c r="A105" s="13"/>
      <c r="B105" s="9"/>
      <c r="C105" s="9"/>
      <c r="D105" s="9"/>
      <c r="E105" s="1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32"/>
    </row>
    <row r="106" spans="1:36" ht="14.25">
      <c r="A106" s="13"/>
      <c r="B106" s="9"/>
      <c r="C106" s="9"/>
      <c r="D106" s="9"/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32"/>
    </row>
    <row r="107" spans="1:36" ht="14.25">
      <c r="A107" s="13"/>
      <c r="B107" s="9"/>
      <c r="C107" s="9"/>
      <c r="D107" s="9"/>
      <c r="E107" s="1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32"/>
    </row>
    <row r="108" spans="1:36" ht="14.25">
      <c r="A108" s="13"/>
      <c r="B108" s="9"/>
      <c r="C108" s="9"/>
      <c r="D108" s="9"/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32"/>
    </row>
    <row r="109" spans="1:36" ht="14.25">
      <c r="A109" s="13"/>
      <c r="B109" s="9"/>
      <c r="C109" s="9"/>
      <c r="D109" s="9"/>
      <c r="E109" s="1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32"/>
    </row>
    <row r="110" spans="1:36" ht="14.25">
      <c r="A110" s="13"/>
      <c r="B110" s="9"/>
      <c r="C110" s="9"/>
      <c r="D110" s="9"/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32"/>
    </row>
    <row r="111" spans="1:36" ht="14.25">
      <c r="A111" s="13"/>
      <c r="B111" s="9"/>
      <c r="C111" s="9"/>
      <c r="D111" s="9"/>
      <c r="E111" s="1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32"/>
    </row>
    <row r="112" spans="1:36" ht="14.25">
      <c r="A112" s="13"/>
      <c r="B112" s="9"/>
      <c r="C112" s="9"/>
      <c r="D112" s="9"/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32"/>
    </row>
    <row r="113" spans="1:36" ht="14.25">
      <c r="A113" s="13"/>
      <c r="B113" s="9"/>
      <c r="C113" s="9"/>
      <c r="D113" s="9"/>
      <c r="E113" s="1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32"/>
    </row>
    <row r="114" spans="1:36" ht="14.25">
      <c r="A114" s="13"/>
      <c r="B114" s="9"/>
      <c r="C114" s="9"/>
      <c r="D114" s="9"/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32"/>
    </row>
    <row r="115" spans="1:36" ht="14.25">
      <c r="A115" s="13"/>
      <c r="B115" s="9"/>
      <c r="C115" s="9"/>
      <c r="D115" s="9"/>
      <c r="E115" s="1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32"/>
    </row>
    <row r="116" spans="1:36" ht="14.25">
      <c r="A116" s="13"/>
      <c r="B116" s="9"/>
      <c r="C116" s="9"/>
      <c r="D116" s="9"/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32"/>
    </row>
    <row r="117" spans="1:36" ht="14.25">
      <c r="A117" s="13"/>
      <c r="B117" s="9"/>
      <c r="C117" s="9"/>
      <c r="D117" s="9"/>
      <c r="E117" s="1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32"/>
    </row>
    <row r="118" spans="1:36" ht="14.25">
      <c r="A118" s="13"/>
      <c r="B118" s="9"/>
      <c r="C118" s="9"/>
      <c r="D118" s="9"/>
      <c r="E118" s="1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32"/>
    </row>
    <row r="119" spans="1:36" ht="14.25">
      <c r="A119" s="13"/>
      <c r="B119" s="9"/>
      <c r="C119" s="9"/>
      <c r="D119" s="9"/>
      <c r="E119" s="1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32"/>
    </row>
    <row r="120" spans="1:36" ht="14.25">
      <c r="A120" s="13"/>
      <c r="B120" s="9"/>
      <c r="C120" s="9"/>
      <c r="D120" s="9"/>
      <c r="E120" s="1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32"/>
    </row>
    <row r="121" spans="1:36" ht="14.25">
      <c r="A121" s="13"/>
      <c r="B121" s="9"/>
      <c r="C121" s="9"/>
      <c r="D121" s="9"/>
      <c r="E121" s="1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32"/>
    </row>
    <row r="122" spans="1:36" ht="14.25">
      <c r="A122" s="13"/>
      <c r="B122" s="9"/>
      <c r="C122" s="9"/>
      <c r="D122" s="9"/>
      <c r="E122" s="1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32"/>
    </row>
    <row r="123" spans="1:36" ht="14.25">
      <c r="A123" s="13"/>
      <c r="B123" s="9"/>
      <c r="C123" s="9"/>
      <c r="D123" s="9"/>
      <c r="E123" s="1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32"/>
    </row>
    <row r="124" spans="1:36" ht="14.25">
      <c r="A124" s="13"/>
      <c r="B124" s="9"/>
      <c r="C124" s="9"/>
      <c r="D124" s="9"/>
      <c r="E124" s="1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32"/>
    </row>
    <row r="125" spans="1:36" ht="14.25">
      <c r="A125" s="13"/>
      <c r="B125" s="9"/>
      <c r="C125" s="9"/>
      <c r="D125" s="9"/>
      <c r="E125" s="1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32"/>
    </row>
    <row r="126" spans="1:36" ht="14.25">
      <c r="A126" s="13"/>
      <c r="B126" s="9"/>
      <c r="C126" s="9"/>
      <c r="D126" s="9"/>
      <c r="E126" s="1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32"/>
    </row>
    <row r="127" spans="1:36" ht="14.25">
      <c r="A127" s="13"/>
      <c r="B127" s="9"/>
      <c r="C127" s="9"/>
      <c r="D127" s="9"/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32"/>
    </row>
    <row r="128" spans="1:36" ht="14.25">
      <c r="A128" s="13"/>
      <c r="B128" s="9"/>
      <c r="C128" s="9"/>
      <c r="D128" s="9"/>
      <c r="E128" s="1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32"/>
    </row>
    <row r="129" spans="1:36" ht="14.25">
      <c r="A129" s="13"/>
      <c r="B129" s="9"/>
      <c r="C129" s="9"/>
      <c r="D129" s="9"/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32"/>
    </row>
    <row r="130" spans="1:36" ht="14.25">
      <c r="A130" s="13"/>
      <c r="B130" s="9"/>
      <c r="C130" s="9"/>
      <c r="D130" s="9"/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32"/>
    </row>
    <row r="131" spans="1:36" ht="14.25">
      <c r="A131" s="13"/>
      <c r="B131" s="9"/>
      <c r="C131" s="9"/>
      <c r="D131" s="9"/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32"/>
    </row>
    <row r="132" spans="1:36" ht="14.25">
      <c r="A132" s="13"/>
      <c r="B132" s="9"/>
      <c r="C132" s="9"/>
      <c r="D132" s="9"/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32"/>
    </row>
    <row r="133" spans="1:36" ht="14.25">
      <c r="A133" s="13"/>
      <c r="B133" s="9"/>
      <c r="C133" s="9"/>
      <c r="D133" s="9"/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32"/>
    </row>
    <row r="134" spans="1:36" ht="14.25">
      <c r="A134" s="13"/>
      <c r="B134" s="9"/>
      <c r="C134" s="9"/>
      <c r="D134" s="9"/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32"/>
    </row>
    <row r="135" spans="1:36" ht="14.25">
      <c r="A135" s="13"/>
      <c r="B135" s="9"/>
      <c r="C135" s="9"/>
      <c r="D135" s="9"/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32"/>
    </row>
    <row r="136" spans="1:36" ht="14.25">
      <c r="A136" s="13"/>
      <c r="B136" s="9"/>
      <c r="C136" s="9"/>
      <c r="D136" s="9"/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32"/>
    </row>
    <row r="137" spans="1:36" ht="14.25">
      <c r="A137" s="13"/>
      <c r="B137" s="9"/>
      <c r="C137" s="9"/>
      <c r="D137" s="9"/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32"/>
    </row>
    <row r="138" spans="1:36" ht="14.25">
      <c r="A138" s="13"/>
      <c r="B138" s="9"/>
      <c r="C138" s="9"/>
      <c r="D138" s="9"/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32"/>
    </row>
    <row r="139" spans="1:36" ht="14.25">
      <c r="A139" s="13"/>
      <c r="B139" s="9"/>
      <c r="C139" s="9"/>
      <c r="D139" s="9"/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32"/>
    </row>
    <row r="140" spans="1:36" ht="14.25">
      <c r="A140" s="13"/>
      <c r="B140" s="9"/>
      <c r="C140" s="9"/>
      <c r="D140" s="9"/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32"/>
    </row>
    <row r="141" spans="1:36" ht="14.25">
      <c r="A141" s="13"/>
      <c r="B141" s="9"/>
      <c r="C141" s="9"/>
      <c r="D141" s="9"/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32"/>
    </row>
    <row r="142" spans="1:36" ht="14.25">
      <c r="A142" s="13"/>
      <c r="B142" s="9"/>
      <c r="C142" s="9"/>
      <c r="D142" s="9"/>
      <c r="E142" s="1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32"/>
    </row>
    <row r="143" spans="1:36" ht="14.25">
      <c r="A143" s="13"/>
      <c r="B143" s="9"/>
      <c r="C143" s="9"/>
      <c r="D143" s="9"/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32"/>
    </row>
    <row r="144" spans="1:36" ht="14.25">
      <c r="A144" s="13"/>
      <c r="B144" s="9"/>
      <c r="C144" s="9"/>
      <c r="D144" s="9"/>
      <c r="E144" s="1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32"/>
    </row>
    <row r="145" spans="1:36" ht="14.25">
      <c r="A145" s="13"/>
      <c r="B145" s="9"/>
      <c r="C145" s="9"/>
      <c r="D145" s="9"/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32"/>
    </row>
    <row r="146" spans="1:36" ht="14.25">
      <c r="A146" s="13"/>
      <c r="B146" s="9"/>
      <c r="C146" s="9"/>
      <c r="D146" s="9"/>
      <c r="E146" s="1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32"/>
    </row>
    <row r="147" spans="1:36" ht="14.25">
      <c r="A147" s="13"/>
      <c r="B147" s="9"/>
      <c r="C147" s="9"/>
      <c r="D147" s="9"/>
      <c r="E147" s="14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32"/>
    </row>
    <row r="148" spans="1:36" ht="14.25">
      <c r="A148" s="13"/>
      <c r="B148" s="9"/>
      <c r="C148" s="9"/>
      <c r="D148" s="9"/>
      <c r="E148" s="1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32"/>
    </row>
    <row r="149" spans="1:36" ht="14.25">
      <c r="A149" s="13"/>
      <c r="B149" s="9"/>
      <c r="C149" s="9"/>
      <c r="D149" s="9"/>
      <c r="E149" s="14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32"/>
    </row>
    <row r="150" spans="1:36" ht="14.25">
      <c r="A150" s="13"/>
      <c r="B150" s="9"/>
      <c r="C150" s="9"/>
      <c r="D150" s="9"/>
      <c r="E150" s="1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32"/>
    </row>
    <row r="151" spans="1:36" ht="14.25">
      <c r="A151" s="13"/>
      <c r="B151" s="9"/>
      <c r="C151" s="9"/>
      <c r="D151" s="9"/>
      <c r="E151" s="14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32"/>
    </row>
    <row r="152" spans="1:36" ht="14.25">
      <c r="A152" s="13"/>
      <c r="B152" s="9"/>
      <c r="C152" s="9"/>
      <c r="D152" s="9"/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32"/>
    </row>
    <row r="153" spans="1:36" ht="14.25">
      <c r="A153" s="15"/>
      <c r="B153" s="9"/>
      <c r="C153" s="9"/>
      <c r="D153" s="9"/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32"/>
    </row>
    <row r="154" spans="1:36" ht="14.25">
      <c r="A154" s="15"/>
      <c r="B154" s="9"/>
      <c r="C154" s="9"/>
      <c r="D154" s="9"/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32"/>
    </row>
    <row r="155" spans="1:36" ht="14.25">
      <c r="A155" s="15"/>
      <c r="B155" s="9"/>
      <c r="C155" s="9"/>
      <c r="D155" s="9"/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32"/>
    </row>
    <row r="156" spans="1:36" ht="14.25">
      <c r="A156" s="15"/>
      <c r="B156" s="9"/>
      <c r="C156" s="9"/>
      <c r="D156" s="9"/>
      <c r="E156" s="1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32"/>
    </row>
    <row r="157" spans="1:36" ht="14.25">
      <c r="A157" s="15"/>
      <c r="B157" s="9"/>
      <c r="C157" s="9"/>
      <c r="D157" s="9"/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32"/>
    </row>
    <row r="158" spans="1:36" ht="14.25">
      <c r="A158" s="15"/>
      <c r="B158" s="9"/>
      <c r="C158" s="9"/>
      <c r="D158" s="9"/>
      <c r="E158" s="1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32"/>
    </row>
    <row r="159" spans="1:36" ht="14.25">
      <c r="A159" s="16"/>
      <c r="B159" s="17"/>
      <c r="C159" s="17"/>
      <c r="D159" s="17"/>
      <c r="E159" s="18"/>
      <c r="F159" s="9"/>
      <c r="G159" s="9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32"/>
    </row>
    <row r="160" ht="14.25">
      <c r="E160" s="19"/>
    </row>
    <row r="161" ht="14.25">
      <c r="E161" s="19"/>
    </row>
    <row r="162" ht="14.25">
      <c r="E162" s="19"/>
    </row>
    <row r="163" ht="14.25">
      <c r="E163" s="19"/>
    </row>
    <row r="164" ht="14.25">
      <c r="E164" s="19"/>
    </row>
    <row r="165" ht="14.25">
      <c r="E165" s="19"/>
    </row>
    <row r="166" ht="14.25">
      <c r="E166" s="19"/>
    </row>
    <row r="167" ht="14.25">
      <c r="E167" s="19"/>
    </row>
    <row r="168" ht="14.25">
      <c r="E168" s="19"/>
    </row>
    <row r="169" ht="14.25">
      <c r="E169" s="19"/>
    </row>
    <row r="274" ht="14.25">
      <c r="B274" s="6" t="s">
        <v>92</v>
      </c>
    </row>
    <row r="275" spans="2:6" ht="14.25">
      <c r="B275" s="6" t="s">
        <v>93</v>
      </c>
      <c r="F275" s="6" t="s">
        <v>94</v>
      </c>
    </row>
    <row r="276" spans="2:7" ht="29.25">
      <c r="B276" s="21" t="s">
        <v>95</v>
      </c>
      <c r="C276" s="21" t="s">
        <v>95</v>
      </c>
      <c r="D276" s="6" t="s">
        <v>96</v>
      </c>
      <c r="F276" s="22" t="s">
        <v>97</v>
      </c>
      <c r="G276" s="6" t="s">
        <v>98</v>
      </c>
    </row>
    <row r="277" spans="2:32" ht="43.5">
      <c r="B277" s="6" t="s">
        <v>99</v>
      </c>
      <c r="C277" s="22" t="s">
        <v>100</v>
      </c>
      <c r="D277" s="22" t="s">
        <v>101</v>
      </c>
      <c r="F277" s="22" t="s">
        <v>102</v>
      </c>
      <c r="G277" s="22" t="s">
        <v>103</v>
      </c>
      <c r="H277" s="21" t="s">
        <v>104</v>
      </c>
      <c r="I277" s="6" t="s">
        <v>105</v>
      </c>
      <c r="J277" s="6" t="s">
        <v>106</v>
      </c>
      <c r="K277" s="6" t="s">
        <v>107</v>
      </c>
      <c r="L277" s="6" t="s">
        <v>108</v>
      </c>
      <c r="AF277" s="6" t="s">
        <v>109</v>
      </c>
    </row>
    <row r="278" spans="2:32" ht="57">
      <c r="B278" s="6" t="s">
        <v>94</v>
      </c>
      <c r="C278" s="22" t="s">
        <v>110</v>
      </c>
      <c r="D278" s="22" t="s">
        <v>111</v>
      </c>
      <c r="F278" s="22" t="s">
        <v>112</v>
      </c>
      <c r="G278" s="22" t="s">
        <v>113</v>
      </c>
      <c r="H278" s="22" t="s">
        <v>114</v>
      </c>
      <c r="I278" s="6" t="s">
        <v>115</v>
      </c>
      <c r="J278" s="6" t="s">
        <v>116</v>
      </c>
      <c r="K278" s="6" t="s">
        <v>117</v>
      </c>
      <c r="L278" s="6" t="s">
        <v>46</v>
      </c>
      <c r="AF278" s="6" t="s">
        <v>118</v>
      </c>
    </row>
    <row r="279" spans="2:32" ht="57">
      <c r="B279" s="6" t="s">
        <v>91</v>
      </c>
      <c r="C279" s="22" t="s">
        <v>119</v>
      </c>
      <c r="D279" s="22" t="s">
        <v>120</v>
      </c>
      <c r="F279" s="22" t="s">
        <v>121</v>
      </c>
      <c r="G279" s="22" t="s">
        <v>122</v>
      </c>
      <c r="H279" s="22" t="s">
        <v>99</v>
      </c>
      <c r="I279" s="6" t="s">
        <v>123</v>
      </c>
      <c r="J279" s="6" t="s">
        <v>124</v>
      </c>
      <c r="K279" s="6" t="s">
        <v>125</v>
      </c>
      <c r="L279" s="6" t="s">
        <v>40</v>
      </c>
      <c r="AF279" s="6" t="s">
        <v>126</v>
      </c>
    </row>
    <row r="280" spans="2:32" ht="42.75">
      <c r="B280" s="6" t="s">
        <v>127</v>
      </c>
      <c r="C280" s="22" t="s">
        <v>128</v>
      </c>
      <c r="D280" s="22" t="s">
        <v>129</v>
      </c>
      <c r="F280" s="22" t="s">
        <v>130</v>
      </c>
      <c r="G280" s="22" t="s">
        <v>131</v>
      </c>
      <c r="H280" s="22" t="s">
        <v>94</v>
      </c>
      <c r="I280" s="6" t="s">
        <v>132</v>
      </c>
      <c r="J280" s="6" t="s">
        <v>133</v>
      </c>
      <c r="K280" s="6" t="s">
        <v>134</v>
      </c>
      <c r="L280" s="6" t="s">
        <v>39</v>
      </c>
      <c r="AF280" s="6" t="s">
        <v>94</v>
      </c>
    </row>
    <row r="281" spans="2:32" ht="57">
      <c r="B281" s="6" t="s">
        <v>96</v>
      </c>
      <c r="C281" s="22" t="s">
        <v>135</v>
      </c>
      <c r="D281" s="22" t="s">
        <v>136</v>
      </c>
      <c r="G281" s="22" t="s">
        <v>137</v>
      </c>
      <c r="H281" s="6" t="s">
        <v>91</v>
      </c>
      <c r="I281" s="6" t="s">
        <v>138</v>
      </c>
      <c r="K281" s="6" t="s">
        <v>139</v>
      </c>
      <c r="L281" s="6" t="s">
        <v>140</v>
      </c>
      <c r="AF281" s="6" t="s">
        <v>141</v>
      </c>
    </row>
    <row r="282" spans="2:32" ht="28.5">
      <c r="B282" s="23" t="s">
        <v>142</v>
      </c>
      <c r="C282" s="22" t="s">
        <v>143</v>
      </c>
      <c r="G282" s="22"/>
      <c r="H282" s="6" t="s">
        <v>95</v>
      </c>
      <c r="I282" s="6" t="s">
        <v>0</v>
      </c>
      <c r="K282" s="6" t="s">
        <v>144</v>
      </c>
      <c r="L282" s="6" t="s">
        <v>145</v>
      </c>
      <c r="AF282" s="6" t="s">
        <v>146</v>
      </c>
    </row>
    <row r="283" spans="3:11" ht="14.25">
      <c r="C283" s="22" t="s">
        <v>147</v>
      </c>
      <c r="F283" s="6" t="s">
        <v>148</v>
      </c>
      <c r="G283" s="22"/>
      <c r="H283" s="6" t="s">
        <v>149</v>
      </c>
      <c r="K283" s="6" t="s">
        <v>150</v>
      </c>
    </row>
    <row r="284" spans="3:8" ht="31.5">
      <c r="C284" s="22" t="s">
        <v>151</v>
      </c>
      <c r="D284" s="24" t="s">
        <v>152</v>
      </c>
      <c r="G284" s="22" t="s">
        <v>99</v>
      </c>
      <c r="H284" s="6" t="s">
        <v>96</v>
      </c>
    </row>
    <row r="285" spans="3:8" ht="28.5">
      <c r="C285" s="22" t="s">
        <v>153</v>
      </c>
      <c r="D285" s="6" t="s">
        <v>154</v>
      </c>
      <c r="G285" s="22"/>
      <c r="H285" s="6" t="s">
        <v>155</v>
      </c>
    </row>
    <row r="286" spans="3:7" ht="14.25">
      <c r="C286" s="22" t="s">
        <v>156</v>
      </c>
      <c r="F286" s="6" t="s">
        <v>157</v>
      </c>
      <c r="G286" s="22"/>
    </row>
    <row r="287" spans="3:7" ht="14.25">
      <c r="C287" s="22" t="s">
        <v>158</v>
      </c>
      <c r="F287" s="6" t="s">
        <v>159</v>
      </c>
      <c r="G287" s="22"/>
    </row>
    <row r="288" spans="3:7" ht="14.25">
      <c r="C288" s="22" t="s">
        <v>160</v>
      </c>
      <c r="F288" s="6" t="s">
        <v>161</v>
      </c>
      <c r="G288" s="22"/>
    </row>
    <row r="289" spans="3:7" ht="14.25">
      <c r="C289" s="22" t="s">
        <v>162</v>
      </c>
      <c r="F289" s="6" t="s">
        <v>163</v>
      </c>
      <c r="G289" s="22"/>
    </row>
    <row r="290" spans="3:7" ht="14.25">
      <c r="C290" s="22" t="s">
        <v>164</v>
      </c>
      <c r="F290" s="6" t="s">
        <v>165</v>
      </c>
      <c r="G290" s="22"/>
    </row>
    <row r="291" spans="3:7" ht="14.25">
      <c r="C291" s="22" t="s">
        <v>166</v>
      </c>
      <c r="F291" s="6" t="s">
        <v>167</v>
      </c>
      <c r="G291" s="22"/>
    </row>
    <row r="292" spans="6:7" ht="14.25">
      <c r="F292" s="6" t="s">
        <v>248</v>
      </c>
      <c r="G292" s="22"/>
    </row>
    <row r="293" spans="6:7" ht="14.25">
      <c r="F293" s="6" t="s">
        <v>168</v>
      </c>
      <c r="G293" s="22"/>
    </row>
    <row r="294" spans="6:7" ht="14.25">
      <c r="F294" s="6" t="s">
        <v>169</v>
      </c>
      <c r="G294" s="22"/>
    </row>
    <row r="295" ht="14.25">
      <c r="G295" s="22"/>
    </row>
    <row r="296" ht="14.25">
      <c r="G296" s="22"/>
    </row>
    <row r="297" ht="14.25">
      <c r="G297" s="22"/>
    </row>
    <row r="298" ht="14.25">
      <c r="G298" s="22"/>
    </row>
    <row r="299" ht="14.25">
      <c r="G299" s="22"/>
    </row>
    <row r="300" ht="14.25">
      <c r="G300" s="22"/>
    </row>
    <row r="301" ht="14.25">
      <c r="G301" s="22"/>
    </row>
    <row r="302" ht="14.25">
      <c r="G302" s="22"/>
    </row>
    <row r="303" ht="14.25">
      <c r="G303" s="22"/>
    </row>
    <row r="304" ht="14.25">
      <c r="G304" s="22"/>
    </row>
    <row r="305" ht="14.25">
      <c r="G305" s="22"/>
    </row>
    <row r="306" ht="14.25">
      <c r="G306" s="22"/>
    </row>
    <row r="307" spans="6:7" ht="14.25">
      <c r="F307" s="22"/>
      <c r="G307" s="22"/>
    </row>
    <row r="308" spans="6:7" ht="14.25">
      <c r="F308" s="22"/>
      <c r="G308" s="22"/>
    </row>
    <row r="309" spans="6:7" ht="14.25">
      <c r="F309" s="22"/>
      <c r="G309" s="22"/>
    </row>
    <row r="310" spans="6:7" ht="14.25">
      <c r="F310" s="22"/>
      <c r="G310" s="22"/>
    </row>
    <row r="311" spans="6:7" ht="14.25">
      <c r="F311" s="22"/>
      <c r="G311" s="22"/>
    </row>
    <row r="312" spans="6:7" ht="14.25">
      <c r="F312" s="22"/>
      <c r="G312" s="22"/>
    </row>
    <row r="313" spans="6:7" ht="14.25">
      <c r="F313" s="22"/>
      <c r="G313" s="22"/>
    </row>
    <row r="314" spans="6:7" ht="14.25">
      <c r="F314" s="22"/>
      <c r="G314" s="22"/>
    </row>
    <row r="315" spans="6:7" ht="14.25">
      <c r="F315" s="22"/>
      <c r="G315" s="22"/>
    </row>
    <row r="316" spans="6:7" ht="14.25">
      <c r="F316" s="22"/>
      <c r="G316" s="22"/>
    </row>
    <row r="317" spans="6:7" ht="14.25">
      <c r="F317" s="22"/>
      <c r="G317" s="22"/>
    </row>
    <row r="318" spans="6:7" ht="14.25">
      <c r="F318" s="22"/>
      <c r="G318" s="22"/>
    </row>
    <row r="319" spans="6:7" ht="14.25">
      <c r="F319" s="22"/>
      <c r="G319" s="22"/>
    </row>
    <row r="320" spans="6:7" ht="14.25">
      <c r="F320" s="22"/>
      <c r="G320" s="22"/>
    </row>
    <row r="321" spans="6:7" ht="14.25">
      <c r="F321" s="22"/>
      <c r="G321" s="22"/>
    </row>
    <row r="322" spans="6:7" ht="14.25">
      <c r="F322" s="22"/>
      <c r="G322" s="22"/>
    </row>
    <row r="323" spans="6:7" ht="14.25">
      <c r="F323" s="22"/>
      <c r="G323" s="22"/>
    </row>
    <row r="324" spans="6:7" ht="14.25">
      <c r="F324" s="22"/>
      <c r="G324" s="22"/>
    </row>
    <row r="325" spans="6:7" ht="14.25">
      <c r="F325" s="22"/>
      <c r="G325" s="22"/>
    </row>
    <row r="326" spans="6:7" ht="14.25">
      <c r="F326" s="22"/>
      <c r="G326" s="22"/>
    </row>
    <row r="327" spans="6:7" ht="14.25">
      <c r="F327" s="22"/>
      <c r="G327" s="22"/>
    </row>
    <row r="328" spans="6:7" ht="14.25">
      <c r="F328" s="22"/>
      <c r="G328" s="22"/>
    </row>
    <row r="329" spans="6:7" ht="14.25">
      <c r="F329" s="22"/>
      <c r="G329" s="22"/>
    </row>
    <row r="330" spans="6:7" ht="14.25">
      <c r="F330" s="22"/>
      <c r="G330" s="22"/>
    </row>
    <row r="331" spans="6:7" ht="14.25">
      <c r="F331" s="22"/>
      <c r="G331" s="22"/>
    </row>
    <row r="332" spans="6:7" ht="14.25">
      <c r="F332" s="22"/>
      <c r="G332" s="22"/>
    </row>
    <row r="333" spans="6:7" ht="14.25">
      <c r="F333" s="22"/>
      <c r="G333" s="22"/>
    </row>
    <row r="334" spans="6:7" ht="14.25">
      <c r="F334" s="22"/>
      <c r="G334" s="22"/>
    </row>
    <row r="335" ht="14.25">
      <c r="G335" s="22"/>
    </row>
    <row r="338" ht="15">
      <c r="F338" s="21" t="s">
        <v>170</v>
      </c>
    </row>
    <row r="339" ht="14.25">
      <c r="F339" s="22" t="s">
        <v>45</v>
      </c>
    </row>
    <row r="340" ht="42.75">
      <c r="F340" s="22" t="s">
        <v>38</v>
      </c>
    </row>
    <row r="341" ht="28.5">
      <c r="F341" s="22" t="s">
        <v>47</v>
      </c>
    </row>
    <row r="342" ht="14.25">
      <c r="F342" s="6" t="s">
        <v>133</v>
      </c>
    </row>
  </sheetData>
  <sheetProtection/>
  <mergeCells count="4">
    <mergeCell ref="A1:AQ1"/>
    <mergeCell ref="A2:I2"/>
    <mergeCell ref="J2:AI2"/>
    <mergeCell ref="AK2:AQ2"/>
  </mergeCells>
  <dataValidations count="14">
    <dataValidation type="list" allowBlank="1" showInputMessage="1" showErrorMessage="1" sqref="AD28:AE159 AD4:AD24 AE4:AE27">
      <formula1>$K$278:$K$283</formula1>
    </dataValidation>
    <dataValidation type="list" allowBlank="1" showInputMessage="1" showErrorMessage="1" sqref="AD25:AD27">
      <formula1>$K$278:$K$282</formula1>
    </dataValidation>
    <dataValidation type="list" allowBlank="1" showInputMessage="1" showErrorMessage="1" sqref="F157:F158">
      <formula1>Matriz!#REF!</formula1>
    </dataValidation>
    <dataValidation type="list" allowBlank="1" showInputMessage="1" showErrorMessage="1" sqref="G28">
      <formula1>$F$339:$F$342</formula1>
    </dataValidation>
    <dataValidation type="list" allowBlank="1" showInputMessage="1" showErrorMessage="1" sqref="E160:E169">
      <formula1>INDIRECT(Matriz!#REF!)</formula1>
    </dataValidation>
    <dataValidation type="list" allowBlank="1" showInputMessage="1" showErrorMessage="1" promptTitle="Proceso" prompt="Seleccione el proceso al cual el indicador se enceuntra asociado." sqref="D153:D159">
      <formula1>$F$281:$F$335</formula1>
    </dataValidation>
    <dataValidation type="list" allowBlank="1" showInputMessage="1" showErrorMessage="1" sqref="AB4">
      <formula1>$J$278:$J$280</formula1>
    </dataValidation>
    <dataValidation type="list" allowBlank="1" showInputMessage="1" showErrorMessage="1" sqref="G4:G27">
      <formula1>$F$339:$F$341</formula1>
    </dataValidation>
    <dataValidation type="list" allowBlank="1" showInputMessage="1" showErrorMessage="1" sqref="AB5:AB28">
      <formula1>$J$278:$J$279</formula1>
    </dataValidation>
    <dataValidation type="list" allowBlank="1" showInputMessage="1" showErrorMessage="1" sqref="I4:I28">
      <formula1>$L$278:$L$282</formula1>
    </dataValidation>
    <dataValidation type="list" allowBlank="1" showInputMessage="1" showErrorMessage="1" sqref="E29:E159">
      <formula1>INDIRECT(D29)</formula1>
    </dataValidation>
    <dataValidation type="list" allowBlank="1" showInputMessage="1" showErrorMessage="1" promptTitle="Proceso" prompt="Seleccione el proceso al cual el indicador se enceuntra asociado." sqref="D4:D152">
      <formula1>$B$275:$B$284</formula1>
    </dataValidation>
    <dataValidation type="list" allowBlank="1" showInputMessage="1" showErrorMessage="1" sqref="AF4:AF169">
      <formula1>$AF$278:$AF$283</formula1>
    </dataValidation>
    <dataValidation type="list" allowBlank="1" showInputMessage="1" showErrorMessage="1" sqref="AA4:AA159">
      <formula1>$I$278:$I$283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" r:id="rId2"/>
  <rowBreaks count="1" manualBreakCount="1">
    <brk id="1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Depatamento Administrativo de la Función Pública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Indicadores Institucionales 2019</dc:title>
  <dc:subject>Contiene la información relacionada a los indicadores institucionales que se manejan dentro de cada una de las dependencias que pertenecen a la entidad.</dc:subject>
  <dc:creator>Departamento Administrativo de la Función Pública</dc:creator>
  <cp:keywords>Matriz indicadores, Matriz, Indicadores</cp:keywords>
  <dc:description/>
  <cp:lastModifiedBy>Wendy Paola Guerrero Rodriguez</cp:lastModifiedBy>
  <dcterms:created xsi:type="dcterms:W3CDTF">2018-12-27T23:01:56Z</dcterms:created>
  <dcterms:modified xsi:type="dcterms:W3CDTF">2019-10-22T13:56:11Z</dcterms:modified>
  <cp:category/>
  <cp:version/>
  <cp:contentType/>
  <cp:contentStatus/>
</cp:coreProperties>
</file>